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17A3A77E-5AA9-4558-A09F-FD1D9117F6D8}" xr6:coauthVersionLast="47" xr6:coauthVersionMax="47" xr10:uidLastSave="{00000000-0000-0000-0000-000000000000}"/>
  <bookViews>
    <workbookView xWindow="-120" yWindow="-120" windowWidth="29040" windowHeight="15840" activeTab="4" xr2:uid="{00000000-000D-0000-FFFF-FFFF00000000}"/>
  </bookViews>
  <sheets>
    <sheet name="ҚБҰ " sheetId="1" r:id="rId1"/>
    <sheet name="Бала саны" sheetId="2" r:id="rId2"/>
    <sheet name="үйірме саны" sheetId="3" r:id="rId3"/>
    <sheet name="мектептен катысатын бала саны" sheetId="4" r:id="rId4"/>
    <sheet name="Үйірме атауы" sheetId="5" r:id="rId5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31" i="4" l="1"/>
  <c r="U20" i="4"/>
  <c r="U21" i="4"/>
  <c r="U22" i="4"/>
  <c r="U23" i="4"/>
  <c r="U24" i="4"/>
  <c r="U25" i="4"/>
  <c r="U26" i="4"/>
  <c r="U27" i="4"/>
  <c r="U28" i="4"/>
  <c r="U10" i="4"/>
  <c r="U11" i="4"/>
  <c r="U12" i="4"/>
  <c r="U13" i="4"/>
  <c r="U14" i="4"/>
  <c r="U15" i="4"/>
  <c r="U16" i="4"/>
  <c r="U17" i="4"/>
  <c r="U18" i="4"/>
  <c r="U5" i="4"/>
  <c r="U6" i="4"/>
  <c r="U7" i="4"/>
  <c r="U8" i="4"/>
  <c r="E15" i="2"/>
  <c r="E5" i="2"/>
  <c r="E6" i="2"/>
  <c r="E7" i="2"/>
  <c r="E8" i="2"/>
  <c r="E9" i="2"/>
  <c r="E10" i="2"/>
  <c r="E11" i="2"/>
  <c r="E12" i="2"/>
  <c r="E13" i="2"/>
  <c r="E14" i="2"/>
  <c r="E4" i="2"/>
  <c r="D5" i="2"/>
  <c r="D6" i="2"/>
  <c r="D7" i="2"/>
  <c r="D8" i="2"/>
  <c r="D9" i="2"/>
  <c r="D10" i="2"/>
  <c r="D11" i="2"/>
  <c r="D12" i="2"/>
  <c r="D13" i="2"/>
  <c r="D14" i="2"/>
  <c r="D4" i="2"/>
  <c r="G15" i="2"/>
  <c r="F15" i="2"/>
  <c r="I15" i="2"/>
  <c r="H15" i="2"/>
  <c r="K15" i="2"/>
  <c r="J15" i="2"/>
  <c r="L15" i="2"/>
  <c r="O15" i="2"/>
  <c r="M15" i="2"/>
  <c r="N15" i="2"/>
  <c r="P15" i="2"/>
  <c r="Q15" i="2"/>
  <c r="R18" i="3"/>
  <c r="R23" i="3" s="1"/>
  <c r="P23" i="3"/>
  <c r="R5" i="3"/>
  <c r="R6" i="3"/>
  <c r="R7" i="3"/>
  <c r="R8" i="3"/>
  <c r="R9" i="3"/>
  <c r="R10" i="3"/>
  <c r="R11" i="3"/>
  <c r="R12" i="3"/>
  <c r="R13" i="3"/>
  <c r="R14" i="3"/>
  <c r="R15" i="3"/>
  <c r="R16" i="3"/>
  <c r="R17" i="3"/>
  <c r="R19" i="3"/>
  <c r="R20" i="3"/>
  <c r="R21" i="3"/>
  <c r="R22" i="3"/>
  <c r="R4" i="3"/>
  <c r="D23" i="3"/>
  <c r="E23" i="3"/>
  <c r="F23" i="3"/>
  <c r="G23" i="3"/>
  <c r="H23" i="3"/>
  <c r="I23" i="3"/>
  <c r="J23" i="3"/>
  <c r="K23" i="3"/>
  <c r="L23" i="3"/>
  <c r="M23" i="3"/>
  <c r="N23" i="3"/>
  <c r="O23" i="3"/>
  <c r="P318" i="5"/>
  <c r="F186" i="5"/>
  <c r="F173" i="5"/>
  <c r="F163" i="5"/>
  <c r="F154" i="5"/>
  <c r="F145" i="5"/>
  <c r="F136" i="5"/>
  <c r="F127" i="5"/>
  <c r="F117" i="5"/>
  <c r="F108" i="5"/>
  <c r="F73" i="5"/>
  <c r="F54" i="5"/>
  <c r="T28" i="4"/>
  <c r="T31" i="4" s="1"/>
  <c r="S28" i="4"/>
  <c r="R28" i="4"/>
  <c r="Q28" i="4"/>
  <c r="P28" i="4"/>
  <c r="P31" i="4" s="1"/>
  <c r="O28" i="4"/>
  <c r="N28" i="4"/>
  <c r="M28" i="4"/>
  <c r="L28" i="4"/>
  <c r="L31" i="4" s="1"/>
  <c r="K28" i="4"/>
  <c r="J28" i="4"/>
  <c r="I28" i="4"/>
  <c r="H28" i="4"/>
  <c r="H31" i="4" s="1"/>
  <c r="G28" i="4"/>
  <c r="F28" i="4"/>
  <c r="E28" i="4"/>
  <c r="D28" i="4"/>
  <c r="D31" i="4" s="1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E18" i="4"/>
  <c r="D18" i="4"/>
  <c r="T8" i="4"/>
  <c r="S8" i="4"/>
  <c r="R8" i="4"/>
  <c r="R31" i="4" s="1"/>
  <c r="Q8" i="4"/>
  <c r="P8" i="4"/>
  <c r="O8" i="4"/>
  <c r="N8" i="4"/>
  <c r="N31" i="4" s="1"/>
  <c r="M8" i="4"/>
  <c r="L8" i="4"/>
  <c r="K8" i="4"/>
  <c r="J8" i="4"/>
  <c r="J31" i="4" s="1"/>
  <c r="I8" i="4"/>
  <c r="H8" i="4"/>
  <c r="G8" i="4"/>
  <c r="F8" i="4"/>
  <c r="E8" i="4"/>
  <c r="D8" i="4"/>
  <c r="D15" i="2"/>
  <c r="F31" i="4" l="1"/>
  <c r="I31" i="4"/>
  <c r="M31" i="4"/>
  <c r="Q31" i="4"/>
  <c r="G31" i="4"/>
  <c r="K31" i="4"/>
  <c r="O31" i="4"/>
  <c r="S31" i="4"/>
  <c r="E31" i="4"/>
  <c r="Q23" i="3"/>
  <c r="F187" i="5"/>
</calcChain>
</file>

<file path=xl/sharedStrings.xml><?xml version="1.0" encoding="utf-8"?>
<sst xmlns="http://schemas.openxmlformats.org/spreadsheetml/2006/main" count="893" uniqueCount="533">
  <si>
    <t>№</t>
  </si>
  <si>
    <t>Атауы</t>
  </si>
  <si>
    <t>Директордың тегі,  аты-жөні</t>
  </si>
  <si>
    <t>Мекен-жайы</t>
  </si>
  <si>
    <t>Байланыс телефоны</t>
  </si>
  <si>
    <t>Эл.поштасы</t>
  </si>
  <si>
    <t>Мырзағалиева Жанна Мейрамқызы</t>
  </si>
  <si>
    <t>Шонтыбаева Асем Тоқабайқызы</t>
  </si>
  <si>
    <t>beineuoner@mail.ru</t>
  </si>
  <si>
    <t>Шаханов Марат Тойбазарұлы</t>
  </si>
  <si>
    <t>oner_mektep@mail.ru</t>
  </si>
  <si>
    <t>Ускимбаева Амангул Тағанбергенқызы</t>
  </si>
  <si>
    <t>kurikonermektep@mail.ru</t>
  </si>
  <si>
    <t>Куатбаева Жаннат Бүркітбайқызы</t>
  </si>
  <si>
    <t>oner.mektep@mail.ru</t>
  </si>
  <si>
    <t>Даулетова Гульмира Тұрғанбайқызы</t>
  </si>
  <si>
    <t xml:space="preserve">munaily_oner_mektebi@mail.ru </t>
  </si>
  <si>
    <t xml:space="preserve">Мамутов Максат Төлесінұлы </t>
  </si>
  <si>
    <t>dmh86@mail.ru</t>
  </si>
  <si>
    <t>Құлғали Гүлсім Қуанқызы</t>
  </si>
  <si>
    <t>fort-oner@mail.ru</t>
  </si>
  <si>
    <t>shkolnik65@mail.ru</t>
  </si>
  <si>
    <t>zhanaozen-dtw@mail.ru</t>
  </si>
  <si>
    <t xml:space="preserve">muzshkola_aktau@mail.ru   </t>
  </si>
  <si>
    <t>Маңғыстау ауданы,              Шетпе ауылы</t>
  </si>
  <si>
    <t>Қосымша білім беру ұйымдарының мекен-жайлары</t>
  </si>
  <si>
    <t>center_shkolnikov_jetibai@mail.ru</t>
  </si>
  <si>
    <t>Ақтау қалалық  білім бөлімі бойынша  "Абыл Тарақұлы атындағы балалар өнер мектебі"</t>
  </si>
  <si>
    <t>Ақтау қалалық  білім бөлімі бойынша "Оқушы орталығы"</t>
  </si>
  <si>
    <t>Жаңаөзен қалалық  білім бөлімі бойынша  "Мұрат Өскенбаев атындағы балалар музыка мектебі"</t>
  </si>
  <si>
    <t>Жаңаөзен қалалық  білім бөлімі бойынша  "Оқушылар шығармашылық үйі"</t>
  </si>
  <si>
    <t>Бейнеу ауданы бойынша білім бөлімінің "Құлшар Бақтыбайұлы атындағы Бейнеу балалар өнер мектебі"</t>
  </si>
  <si>
    <t>Түпқараған ауданы бойынша білім бөлімінің "Мұрын жырау Сеңгірбекұлы атындағы  өнер мектебі"</t>
  </si>
  <si>
    <t>Қарақия ауданы бойынша білім бөлімінің "Өскенбай Қалманбетұлы атындағы Жетібай балалар өнер мектебі</t>
  </si>
  <si>
    <t>Қарақия ауданы бойынша білім бөлімінің "Құрық  балалар өнер мектебі"</t>
  </si>
  <si>
    <t>Қарақия ауданы бойынша білім бөлімінің "Оқушылар шығармашылық орталығы"</t>
  </si>
  <si>
    <t>Маңғыстау  ауданы бойынша білім бөлімінің "Балалар өнер мектебі"</t>
  </si>
  <si>
    <t>Мұнайлы ауданы бойынша білім бөлімінің   "Өнер балалар мектебі"</t>
  </si>
  <si>
    <t xml:space="preserve">Жаңаөзен қаласы, "Өркен" шағын ауданы          </t>
  </si>
  <si>
    <t>Бейнеу ауданы,  Бейнеу ауылы, Е.Бөкетбайұлы көшесі, 4 ғимарат</t>
  </si>
  <si>
    <t>Ақтау қаласы, 5 шағын аудан, 30 ғимарат</t>
  </si>
  <si>
    <t>Ақтау қаласы, 3 шағын аудан, 208 ғимарат</t>
  </si>
  <si>
    <t>Жаңаөзен қаласы, Бостандық шағын ауданы, "Шегем Көбен би"  көшесі, 1А ғимарат</t>
  </si>
  <si>
    <t>Қарақия ауданы, Құрық ауылы,  1 шағын аудан, 24 ғимарат</t>
  </si>
  <si>
    <t>Қарақия ауданы, Жетібай ауылы, Жаңақұрылыс шағын аудан, 699 ғимарат</t>
  </si>
  <si>
    <t>Түпқараған ауданы, Форт Шевченко қаласы, Оңғалбайұлы көшесі, 53 ғимарат</t>
  </si>
  <si>
    <t xml:space="preserve">Қарақия ауданы, Жетібай ауылы, Новостройка көшесі, 602 ғимарат </t>
  </si>
  <si>
    <t xml:space="preserve">Мұнайлы ауданы, Маңғыстау селосы, 24 квартал, 32 жер орын </t>
  </si>
  <si>
    <t>Юлдашов Фаррух Каримұлы</t>
  </si>
  <si>
    <t>Джаманова Жұмабике Атапкелқызы у. м.а</t>
  </si>
  <si>
    <t>Ельбаев Нұрхат Тұрланұлы</t>
  </si>
  <si>
    <t>2021-2022 ОҚУ ЖЫЛЫНДАҒЫ ҚББҰ-ҒЫ БАЛА САНЫ</t>
  </si>
  <si>
    <t>ЖАЛПЫ БАЛА САНЫ</t>
  </si>
  <si>
    <t>АУЛА КЛУБТАРЫ БОЙЫНША МӘЛІМЕТ</t>
  </si>
  <si>
    <t>Аудан/қала</t>
  </si>
  <si>
    <t>Қосымша білім беру ұйымдары</t>
  </si>
  <si>
    <t>Барлық бала саны</t>
  </si>
  <si>
    <t xml:space="preserve">Оқушы орталықтарындағы бала саны </t>
  </si>
  <si>
    <t>Оқушы орталықтарындағы үйірмелер саны</t>
  </si>
  <si>
    <t>Өнер мектебіндегі бала саны</t>
  </si>
  <si>
    <t>Өнер мектебіндегі сыныптар саны</t>
  </si>
  <si>
    <t>Аула клубындағы бала саны</t>
  </si>
  <si>
    <t>Барлық аула клуб саны</t>
  </si>
  <si>
    <t>Өнер мектебіндегі  аула клубтар саны</t>
  </si>
  <si>
    <t>Оқушы орталықтарындағы аула клубтар саны</t>
  </si>
  <si>
    <t>Өнер мектебіндегі  аула клубтардағы үйірмелер  саны</t>
  </si>
  <si>
    <t>Оқушы орталықтарындағы аула клубтардағы үйірмелер  саны</t>
  </si>
  <si>
    <t>Өнер мектебіндегі  аула клубынын бала саны</t>
  </si>
  <si>
    <t>Оқушы орталықтарындағы аула клубының бала саны</t>
  </si>
  <si>
    <t>Ақтау</t>
  </si>
  <si>
    <t>"Оқушы" орталығы</t>
  </si>
  <si>
    <t>А.Тарақұлы ат. Балалар өнер мектебі</t>
  </si>
  <si>
    <t>Жаңаөзен</t>
  </si>
  <si>
    <t>"Оқушылар шығармашылық үйі"</t>
  </si>
  <si>
    <t>М.Өскенбаев ат. саз мектебі</t>
  </si>
  <si>
    <t>Бейнеу</t>
  </si>
  <si>
    <t>Қ.Бақтыбайұлы ат.Бейнеу өнер мектебі</t>
  </si>
  <si>
    <t>Түпқараған</t>
  </si>
  <si>
    <t>Мұрын жырау Сеңгірбекұлы ат. өнер мектебі</t>
  </si>
  <si>
    <t>Қарақия</t>
  </si>
  <si>
    <t>Ө.Қалманбетұлы ат.Жетібай балалар өнер мектебі</t>
  </si>
  <si>
    <t>Құрық балалар өнер мектебі</t>
  </si>
  <si>
    <t>Оқушы орталығы</t>
  </si>
  <si>
    <t>Маңғыстау</t>
  </si>
  <si>
    <t>Балалар өнер мектебі</t>
  </si>
  <si>
    <t>Мұнайлы</t>
  </si>
  <si>
    <t>Өнер мектебі</t>
  </si>
  <si>
    <t>БАРЛЫҒЫ</t>
  </si>
  <si>
    <t>2021-2022 оқ жылындағы ҚББҰ-ҒЫ ҮЙІРМЕ ТҮРЛЕРІ</t>
  </si>
  <si>
    <t>Аудан, қала</t>
  </si>
  <si>
    <t>Мекеме атауы</t>
  </si>
  <si>
    <t>әскери-спорттық</t>
  </si>
  <si>
    <t>бала саны</t>
  </si>
  <si>
    <t>көркем-эстетикалық</t>
  </si>
  <si>
    <t>экология-туризм</t>
  </si>
  <si>
    <t>музыкалық</t>
  </si>
  <si>
    <t>гуманитарлық</t>
  </si>
  <si>
    <t>аула клубы</t>
  </si>
  <si>
    <t>Оқушылар шығармашылық үйі</t>
  </si>
  <si>
    <t>М.Өскенбаев ат. музыка мектебі</t>
  </si>
  <si>
    <t>Оқушылар шығармашылық орталығы</t>
  </si>
  <si>
    <t>Үйірме түрлері</t>
  </si>
  <si>
    <t>робото-техникалық</t>
  </si>
  <si>
    <t>ҚББҰ-на қатысатын оқушылардың мектептегі сыныптары туралы мәлімет</t>
  </si>
  <si>
    <t>р/с</t>
  </si>
  <si>
    <t>Аудан, қала атауы</t>
  </si>
  <si>
    <t>Білім беру ұйымының атауы</t>
  </si>
  <si>
    <t>Аула клуб саны</t>
  </si>
  <si>
    <t>Үйірмеге қатысатын оқушылардың мектептегі сыныптары туралы мәлімет (саны)</t>
  </si>
  <si>
    <t>даярлық сынып</t>
  </si>
  <si>
    <t>1с</t>
  </si>
  <si>
    <t>2с</t>
  </si>
  <si>
    <t>3с</t>
  </si>
  <si>
    <t>4с</t>
  </si>
  <si>
    <t>5с</t>
  </si>
  <si>
    <t>6с</t>
  </si>
  <si>
    <t>7с</t>
  </si>
  <si>
    <t>8с</t>
  </si>
  <si>
    <t>9с</t>
  </si>
  <si>
    <t>10с</t>
  </si>
  <si>
    <t>11с</t>
  </si>
  <si>
    <t>колледж</t>
  </si>
  <si>
    <t>б/б</t>
  </si>
  <si>
    <t>Орталық, үйлер</t>
  </si>
  <si>
    <t>"Оқушылар шығармашылық орталығы"</t>
  </si>
  <si>
    <t>Барлығы:</t>
  </si>
  <si>
    <t>Өнер, саз мектептері</t>
  </si>
  <si>
    <t xml:space="preserve">Аула клубы </t>
  </si>
  <si>
    <t>Жалпы үйірме, сынып саны</t>
  </si>
  <si>
    <t>ҚББҰ-ның  атауы</t>
  </si>
  <si>
    <t>Ондағы үйірме мен сынып атауы</t>
  </si>
  <si>
    <t>Оқушы саны</t>
  </si>
  <si>
    <t xml:space="preserve">Домбыра </t>
  </si>
  <si>
    <t xml:space="preserve">Гитара </t>
  </si>
  <si>
    <t>Вокально-инст.ансамбль</t>
  </si>
  <si>
    <t>Вокалды аспапты ансамбль</t>
  </si>
  <si>
    <t>Вокал</t>
  </si>
  <si>
    <t>Ән салу</t>
  </si>
  <si>
    <t>Сахна шеберлігі</t>
  </si>
  <si>
    <t>Мир кукол</t>
  </si>
  <si>
    <t>Шабыт</t>
  </si>
  <si>
    <t>Народ.-прикл.искусство</t>
  </si>
  <si>
    <t>Чудесная мастерская</t>
  </si>
  <si>
    <t>Қолөнер шеберханасы</t>
  </si>
  <si>
    <t>Тігін</t>
  </si>
  <si>
    <t>ЗЕРДЕ</t>
  </si>
  <si>
    <t>Современные танцы</t>
  </si>
  <si>
    <t>Эстрад.-современ.танец</t>
  </si>
  <si>
    <t>Спортивно-бальный танец</t>
  </si>
  <si>
    <t>Риторика</t>
  </si>
  <si>
    <t>Enqlish club</t>
  </si>
  <si>
    <t>Әдебиет әлемі</t>
  </si>
  <si>
    <t>Қазақша үйренейік</t>
  </si>
  <si>
    <t>Юнный спасатель</t>
  </si>
  <si>
    <t>Авиамодель</t>
  </si>
  <si>
    <t>Робототехника</t>
  </si>
  <si>
    <t>IT class</t>
  </si>
  <si>
    <t>Планетарий</t>
  </si>
  <si>
    <t>Жас гүл өсіруші</t>
  </si>
  <si>
    <t>Тоғызқұмалақ</t>
  </si>
  <si>
    <t>Шахмат</t>
  </si>
  <si>
    <t>Дойбы</t>
  </si>
  <si>
    <t>Таеквандо</t>
  </si>
  <si>
    <t>Киекушинкай каратэ</t>
  </si>
  <si>
    <t>Легкая атлетика</t>
  </si>
  <si>
    <t>Кроссфит</t>
  </si>
  <si>
    <t>Домбыра</t>
  </si>
  <si>
    <t>Кобыз</t>
  </si>
  <si>
    <t>Баян</t>
  </si>
  <si>
    <t>Жетіген</t>
  </si>
  <si>
    <t>Терме</t>
  </si>
  <si>
    <t>Шертер</t>
  </si>
  <si>
    <t>Прима</t>
  </si>
  <si>
    <t>Ән</t>
  </si>
  <si>
    <t>Гитара</t>
  </si>
  <si>
    <t>Фортепиано</t>
  </si>
  <si>
    <t>Көркем сурет</t>
  </si>
  <si>
    <t>Хореография</t>
  </si>
  <si>
    <t>Скрипка</t>
  </si>
  <si>
    <t>Флейта</t>
  </si>
  <si>
    <t>Виолончель</t>
  </si>
  <si>
    <t>Саксафон</t>
  </si>
  <si>
    <t>Кларнет</t>
  </si>
  <si>
    <t>Сазсырнай</t>
  </si>
  <si>
    <t>Мүсіндеу</t>
  </si>
  <si>
    <t>Жас аспаз</t>
  </si>
  <si>
    <t>Ладья</t>
  </si>
  <si>
    <t>Асыл сөз</t>
  </si>
  <si>
    <t>Көркем тоқу</t>
  </si>
  <si>
    <t>Хор</t>
  </si>
  <si>
    <t>Джиу-джитсу</t>
  </si>
  <si>
    <t>Кудо</t>
  </si>
  <si>
    <t>Көркем гимнастика</t>
  </si>
  <si>
    <t>Активити</t>
  </si>
  <si>
    <t>Грамотей</t>
  </si>
  <si>
    <t>Палитра</t>
  </si>
  <si>
    <t>Барабан</t>
  </si>
  <si>
    <t>Қазақтың қолөнері</t>
  </si>
  <si>
    <t>Ән-күй</t>
  </si>
  <si>
    <t>Тәтті әуен</t>
  </si>
  <si>
    <t>Ұлттық би</t>
  </si>
  <si>
    <t>Сазды әуен</t>
  </si>
  <si>
    <t>Таэквондо</t>
  </si>
  <si>
    <t>Дәстүрлі ән</t>
  </si>
  <si>
    <t>Оригами</t>
  </si>
  <si>
    <t>Логопед</t>
  </si>
  <si>
    <t>Әуен</t>
  </si>
  <si>
    <t>Сергіту</t>
  </si>
  <si>
    <t>Дәстүрлі би</t>
  </si>
  <si>
    <t>Жас ұлан</t>
  </si>
  <si>
    <t>Театр</t>
  </si>
  <si>
    <t>домбыра</t>
  </si>
  <si>
    <t>қобыз</t>
  </si>
  <si>
    <t>баян</t>
  </si>
  <si>
    <t>шертер</t>
  </si>
  <si>
    <t>жетіген</t>
  </si>
  <si>
    <t>фортепиано</t>
  </si>
  <si>
    <t>вокал</t>
  </si>
  <si>
    <t xml:space="preserve">дәстүрлі ән </t>
  </si>
  <si>
    <t>домбра-прима</t>
  </si>
  <si>
    <t>дәстүрлі ән</t>
  </si>
  <si>
    <t>көркемөнер</t>
  </si>
  <si>
    <t>хореография</t>
  </si>
  <si>
    <t>Ән-терме</t>
  </si>
  <si>
    <t>Бейнелеу</t>
  </si>
  <si>
    <t>Домбырамен ән айту</t>
  </si>
  <si>
    <t>Эстрадалық вокал</t>
  </si>
  <si>
    <t>Қобыз-прима</t>
  </si>
  <si>
    <t>Би</t>
  </si>
  <si>
    <t>домбыра -  5</t>
  </si>
  <si>
    <t>дәстүрлі ән - 3</t>
  </si>
  <si>
    <t xml:space="preserve">баян - 1 </t>
  </si>
  <si>
    <t>қобыз -1</t>
  </si>
  <si>
    <t xml:space="preserve">фортепиано -1 </t>
  </si>
  <si>
    <t>вокал - 3</t>
  </si>
  <si>
    <t xml:space="preserve">көркемсурет -2 </t>
  </si>
  <si>
    <t xml:space="preserve">хореография - 3 </t>
  </si>
  <si>
    <t>Қобыз</t>
  </si>
  <si>
    <t>Сурет</t>
  </si>
  <si>
    <t xml:space="preserve">Фортепиано </t>
  </si>
  <si>
    <t xml:space="preserve">Қобыз </t>
  </si>
  <si>
    <t xml:space="preserve">Баян </t>
  </si>
  <si>
    <t xml:space="preserve">Жыр -терме </t>
  </si>
  <si>
    <t xml:space="preserve">Дәстүрлі ән </t>
  </si>
  <si>
    <t xml:space="preserve">Вокал </t>
  </si>
  <si>
    <t xml:space="preserve">Көркем сурет </t>
  </si>
  <si>
    <t>Үстел ойындары</t>
  </si>
  <si>
    <t>Ән би  студиясы</t>
  </si>
  <si>
    <t>гитара</t>
  </si>
  <si>
    <t>Ағаштан бұйымдар жасау</t>
  </si>
  <si>
    <t>Арт студия</t>
  </si>
  <si>
    <t>Қолөнер</t>
  </si>
  <si>
    <t>Тігін өндірісі</t>
  </si>
  <si>
    <t>Тері, былғарыдан бұйымдар жасау</t>
  </si>
  <si>
    <t>Ағылшын тілін үйренеміз</t>
  </si>
  <si>
    <t xml:space="preserve">Орыс тіл </t>
  </si>
  <si>
    <t>Шығармашылық студиясы</t>
  </si>
  <si>
    <t>Аула клубтарының атауы</t>
  </si>
  <si>
    <t xml:space="preserve"> "Асыл мұра" </t>
  </si>
  <si>
    <t>Құрық селосы, 1 ш/а 24 ғимарат</t>
  </si>
  <si>
    <t>Джаугаштиева Жанна Иогансовна</t>
  </si>
  <si>
    <t>Актерлік шеберлік</t>
  </si>
  <si>
    <t>Ағылшын</t>
  </si>
  <si>
    <t>Атамекен аула клубы</t>
  </si>
  <si>
    <t>Атамекен с/о        Арман көшесі, №450</t>
  </si>
  <si>
    <t>Қылышбайқызы Баян</t>
  </si>
  <si>
    <t xml:space="preserve">Тоғызқұмалақ </t>
  </si>
  <si>
    <t xml:space="preserve">Домбыра  </t>
  </si>
  <si>
    <t xml:space="preserve">Хореография </t>
  </si>
  <si>
    <t xml:space="preserve">Қолөнер </t>
  </si>
  <si>
    <t>Драма</t>
  </si>
  <si>
    <t>Басқұдық аула клубы</t>
  </si>
  <si>
    <t>Кулымтанов Жаксыбай Айтореевич</t>
  </si>
  <si>
    <t xml:space="preserve">Сөз өнері </t>
  </si>
  <si>
    <t xml:space="preserve">Ағылшын тілі </t>
  </si>
  <si>
    <t xml:space="preserve">Жыр - терме </t>
  </si>
  <si>
    <t>Батыр аула клубы</t>
  </si>
  <si>
    <t xml:space="preserve">Батыр с/о
№ 15 орта мектеп 
</t>
  </si>
  <si>
    <t>Баймуратова Сауле Нуратдиновна</t>
  </si>
  <si>
    <t xml:space="preserve">Драма </t>
  </si>
  <si>
    <t xml:space="preserve">Қолкүрес </t>
  </si>
  <si>
    <t xml:space="preserve">Қызықты психология </t>
  </si>
  <si>
    <t>Тайбурыл аула клубы</t>
  </si>
  <si>
    <t>Қызылтөбе селосы, Уалиханов -16</t>
  </si>
  <si>
    <t xml:space="preserve">Рамазанова Салтанат Султановна </t>
  </si>
  <si>
    <t>Кекуенкай</t>
  </si>
  <si>
    <t>Жас ботаник</t>
  </si>
  <si>
    <t>Тұлпар аула клубы</t>
  </si>
  <si>
    <t>Маңғыстау селосы, Бесшоқы ауылы, №462</t>
  </si>
  <si>
    <t xml:space="preserve">Каламова Аглес Темирбековна </t>
  </si>
  <si>
    <t xml:space="preserve">Өлкетану </t>
  </si>
  <si>
    <t>тоғызқұмалақ</t>
  </si>
  <si>
    <t>Сұңқар аула клубы</t>
  </si>
  <si>
    <t xml:space="preserve">Баянды ауылы №3 мектептің ескі ғимаратында орналасқан </t>
  </si>
  <si>
    <t xml:space="preserve">Сатжанова Раушан Амангалиевна </t>
  </si>
  <si>
    <t xml:space="preserve">Жетіген </t>
  </si>
  <si>
    <t xml:space="preserve">Тігін </t>
  </si>
  <si>
    <t>Шахмат ,дойбы</t>
  </si>
  <si>
    <t>Өркен аула клубы</t>
  </si>
  <si>
    <t xml:space="preserve">Маңғыстау селосы, Шерқала ауылы, №11 о/м ғимараты </t>
  </si>
  <si>
    <t>Абылхаирова Гулсара  Ибаттолаевна</t>
  </si>
  <si>
    <t>қолөнер</t>
  </si>
  <si>
    <t xml:space="preserve">Психология әлемі </t>
  </si>
  <si>
    <t>Олимпиялық</t>
  </si>
  <si>
    <t xml:space="preserve">"Ауылым" </t>
  </si>
  <si>
    <t>Жетібай ауылы, Новостройа № 602 ғимарат</t>
  </si>
  <si>
    <t xml:space="preserve">А.Нұрғазиева </t>
  </si>
  <si>
    <t>"Шахмат-дойбы"</t>
  </si>
  <si>
    <t>"Шебер қолдар"</t>
  </si>
  <si>
    <t>"Жас тігіншілер"</t>
  </si>
  <si>
    <t>"Әдеби шығармашылыққа баулу"</t>
  </si>
  <si>
    <t>"Әуесқой әншілер"</t>
  </si>
  <si>
    <t>"Жас дәурен"</t>
  </si>
  <si>
    <t>Қолөнер(Форт)</t>
  </si>
  <si>
    <t>Хор(Форт)</t>
  </si>
  <si>
    <t>Домбыра(Форт)</t>
  </si>
  <si>
    <t>Бейнелеу(Форт)</t>
  </si>
  <si>
    <t>Қолөнер(Қызылөзен)</t>
  </si>
  <si>
    <t>"Маздақ"</t>
  </si>
  <si>
    <t>Жыр-терме</t>
  </si>
  <si>
    <t>Шебер қолдар</t>
  </si>
  <si>
    <t>Көркемсөз</t>
  </si>
  <si>
    <t>"Серпін"</t>
  </si>
  <si>
    <t>Би(Таушық)</t>
  </si>
  <si>
    <t>Зияткерлік ойындар</t>
  </si>
  <si>
    <t>"Бейнеу" балалар аула клубы</t>
  </si>
  <si>
    <t>Құлшар Бақтыбайұлы атындағы Бейнеу балалар өнер мектебі</t>
  </si>
  <si>
    <t>уақытша қоса атқарады Мусаева Венера</t>
  </si>
  <si>
    <t>шахмат</t>
  </si>
  <si>
    <t>драма</t>
  </si>
  <si>
    <t>жас қалам</t>
  </si>
  <si>
    <t>"Күйкен" балалар аула клубы</t>
  </si>
  <si>
    <t>"Күйкен жалпы білім беретін мектеп" КММ</t>
  </si>
  <si>
    <t>Косбармакова Жаннат</t>
  </si>
  <si>
    <t>бейнелеу өнері</t>
  </si>
  <si>
    <t>сапқа тұру</t>
  </si>
  <si>
    <t>"Үстірт" балалар аула клубы</t>
  </si>
  <si>
    <t>"Бейнеу жалпы білім беретін мектеп" КММ</t>
  </si>
  <si>
    <t>Умиргалиева Арай</t>
  </si>
  <si>
    <t>ұлттық ойын</t>
  </si>
  <si>
    <t>"Сам" балалар аула клубы</t>
  </si>
  <si>
    <t>"Сам жалпы білім беретін мектеп" КММ</t>
  </si>
  <si>
    <t>Токенов Азамат</t>
  </si>
  <si>
    <t>"Боранқұл" балалар аула клубы</t>
  </si>
  <si>
    <t>"Опорныйжалпы білім беретін мектеп" КММ</t>
  </si>
  <si>
    <t>"Ақжігіт" балалар аула клубы</t>
  </si>
  <si>
    <t>"М.Бегенов атындағы жалпы білім беретін мектеп" КММ</t>
  </si>
  <si>
    <t>"Шұғыла"</t>
  </si>
  <si>
    <t xml:space="preserve">Жыңғылды ауылы Есір орта мектебі; </t>
  </si>
  <si>
    <t>киім үлг/н моделдеу ж/е тігу</t>
  </si>
  <si>
    <t>"Жас талап"</t>
  </si>
  <si>
    <t>Сөз зергері</t>
  </si>
  <si>
    <t>"Балауса"</t>
  </si>
  <si>
    <t>"Қыл қалам"</t>
  </si>
  <si>
    <t>Жармыш ауылы</t>
  </si>
  <si>
    <t>мәнерлеп оқу</t>
  </si>
  <si>
    <t>"Жас дәурен" аула клубы</t>
  </si>
  <si>
    <t>Ә.Жангелдин мектебі</t>
  </si>
  <si>
    <t>сурет</t>
  </si>
  <si>
    <t xml:space="preserve">"Талант" </t>
  </si>
  <si>
    <t>Тобанияз орта мектебі</t>
  </si>
  <si>
    <t>Гүл өсіру</t>
  </si>
  <si>
    <t>"Дарын"</t>
  </si>
  <si>
    <t xml:space="preserve">Шетпе лицейі; </t>
  </si>
  <si>
    <t xml:space="preserve">Сөз мәйегі    </t>
  </si>
  <si>
    <t>"Ғажайып"</t>
  </si>
  <si>
    <t>Тұщыбек</t>
  </si>
  <si>
    <t>Ә. Кекілбаев, А. Өтепбергенов мектептері</t>
  </si>
  <si>
    <t>Қуыршақ театры</t>
  </si>
  <si>
    <t>Халық тағлымы</t>
  </si>
  <si>
    <t>"Қыран"</t>
  </si>
  <si>
    <t>Өтес орта мектебі</t>
  </si>
  <si>
    <t>"Бал бармақ"</t>
  </si>
  <si>
    <t>С. Жанғабылов орта мектебі; Қаратөбе орта мектебі</t>
  </si>
  <si>
    <t>Ақтау қаласы "Оқушы Орталығы" КММ</t>
  </si>
  <si>
    <t>"Тұлпар"</t>
  </si>
  <si>
    <t>11 шағынаудан,  № 10 о/м.</t>
  </si>
  <si>
    <t>Ильмухамедова А.Х.</t>
  </si>
  <si>
    <t xml:space="preserve">"Қайнар" </t>
  </si>
  <si>
    <t>7  шағынаудан,  № 9  о/м.</t>
  </si>
  <si>
    <t>Дарханова Г.А.</t>
  </si>
  <si>
    <t>"Балдаурен"</t>
  </si>
  <si>
    <t>27 шағынаудан,  № 16 о/м.</t>
  </si>
  <si>
    <t>Сахаева М.К.</t>
  </si>
  <si>
    <t>"Зерде"</t>
  </si>
  <si>
    <t>31Б шағынаудан,  № 25 жатақхана</t>
  </si>
  <si>
    <t>Канатбекова С.С.</t>
  </si>
  <si>
    <t xml:space="preserve">"Арай" </t>
  </si>
  <si>
    <t>Елеуова А.Б.</t>
  </si>
  <si>
    <t>"Ұшқын"</t>
  </si>
  <si>
    <t>28 шағынаудан,  № 20 о/м.</t>
  </si>
  <si>
    <t>Коскулакова Ж.У.</t>
  </si>
  <si>
    <t xml:space="preserve">"Самғау" </t>
  </si>
  <si>
    <t>4  шағынаудан,  № 5  о/м.</t>
  </si>
  <si>
    <t>Акмурзаева А.Ж.</t>
  </si>
  <si>
    <t xml:space="preserve">"Достық" </t>
  </si>
  <si>
    <t>22 шағынаудан,  № 22 о/м.</t>
  </si>
  <si>
    <t>Джалгасбаева Р.С.</t>
  </si>
  <si>
    <t>"Өркен"</t>
  </si>
  <si>
    <t>28А шағынаудан,  №23  о/м.</t>
  </si>
  <si>
    <t>Чекешова Ж.Н.</t>
  </si>
  <si>
    <t>"Мирас"</t>
  </si>
  <si>
    <t xml:space="preserve">7 шағынаудан,  № 14 үй, 1 пәтер </t>
  </si>
  <si>
    <t>Кемелхан Р.К.</t>
  </si>
  <si>
    <t>"Ұлан"</t>
  </si>
  <si>
    <t>8 шағынаудан,  № 8 о/м.</t>
  </si>
  <si>
    <t>Жолдасбаев Қ.Б.</t>
  </si>
  <si>
    <t>"Толқын"</t>
  </si>
  <si>
    <t>14 шағынаудан,  № 15 о/м.</t>
  </si>
  <si>
    <t>Әсіл М.Ә.</t>
  </si>
  <si>
    <t>"Жігер"</t>
  </si>
  <si>
    <t>Кабдолгалиева М.У.</t>
  </si>
  <si>
    <t xml:space="preserve">"Рауан" </t>
  </si>
  <si>
    <t>13 шағынаудан,  № 21 о/м.</t>
  </si>
  <si>
    <t>Саржанова А.Д.</t>
  </si>
  <si>
    <t>"Өрлеу"</t>
  </si>
  <si>
    <t xml:space="preserve">28 шағынаудан,  № 2 үй, 21 пәтер </t>
  </si>
  <si>
    <t>Мамаева Р.С.</t>
  </si>
  <si>
    <t>"Ақжелкен"</t>
  </si>
  <si>
    <t>26 шағынаудан,  № 14  о/м.</t>
  </si>
  <si>
    <t>Бармуханбетова Ж.Ж.</t>
  </si>
  <si>
    <t>"Алау"</t>
  </si>
  <si>
    <t>Өмірзақ ауылы, №27 о/м</t>
  </si>
  <si>
    <t>Гатауова Б.Б.</t>
  </si>
  <si>
    <t>"Шағала"</t>
  </si>
  <si>
    <t>Аманиязова Р.Б.</t>
  </si>
  <si>
    <t>"Арман"</t>
  </si>
  <si>
    <t>29 шағынаудан,  № 28 о/м.</t>
  </si>
  <si>
    <t>Туленбаева У.К.</t>
  </si>
  <si>
    <t>"Мұрагер"</t>
  </si>
  <si>
    <t>Арифметика сырлары</t>
  </si>
  <si>
    <t>Логика</t>
  </si>
  <si>
    <t>Балғын бармақ</t>
  </si>
  <si>
    <t>"Жас ұлан"</t>
  </si>
  <si>
    <t>Сөз өнері</t>
  </si>
  <si>
    <t>Өлкетану</t>
  </si>
  <si>
    <t>Слововед</t>
  </si>
  <si>
    <t>Өлке тарихы</t>
  </si>
  <si>
    <t>Сауат ашу</t>
  </si>
  <si>
    <t>Дизаин</t>
  </si>
  <si>
    <t>Сөз маржаны</t>
  </si>
  <si>
    <t>Бейнелеу өнері</t>
  </si>
  <si>
    <t>Сиқырлы сандар</t>
  </si>
  <si>
    <t>Қызықты сандар</t>
  </si>
  <si>
    <t>Зейін</t>
  </si>
  <si>
    <t>Ою-өрнек</t>
  </si>
  <si>
    <t>Бояулар сыры</t>
  </si>
  <si>
    <t>Ұлттық қолөнер</t>
  </si>
  <si>
    <t>"Жеткіншек"</t>
  </si>
  <si>
    <t>Шебер қыздар</t>
  </si>
  <si>
    <t>Қызықты математика</t>
  </si>
  <si>
    <t>Шешендік өнер</t>
  </si>
  <si>
    <t>Тіл дамыту</t>
  </si>
  <si>
    <t>Домбыра-досым</t>
  </si>
  <si>
    <t>Алтын оймақ</t>
  </si>
  <si>
    <t>Футбол</t>
  </si>
  <si>
    <t>"Салауат"</t>
  </si>
  <si>
    <t>Баскетбол</t>
  </si>
  <si>
    <t>Үстел теннисі</t>
  </si>
  <si>
    <t>Абайтану</t>
  </si>
  <si>
    <t>Қол добы</t>
  </si>
  <si>
    <t>Туризм</t>
  </si>
  <si>
    <t>Аула клубындағы  үйірмелер мен онда қамтылған бала саны</t>
  </si>
  <si>
    <t>Шығармашылық үйдегі үйірме, сыныптар мен бала саны</t>
  </si>
  <si>
    <t xml:space="preserve"> Мекен-жайы</t>
  </si>
  <si>
    <t>Үйірме атауы</t>
  </si>
  <si>
    <t>Ұйымдастырушы-педагог тегі, аты-жөні</t>
  </si>
  <si>
    <t>Үйірме, сынып саны</t>
  </si>
  <si>
    <t>Домбыра *2</t>
  </si>
  <si>
    <t>домбыра * 2</t>
  </si>
  <si>
    <t>Домбыра * 2</t>
  </si>
  <si>
    <t>"Домбыра"</t>
  </si>
  <si>
    <t xml:space="preserve">"Риторика" </t>
  </si>
  <si>
    <t xml:space="preserve">"English study" </t>
  </si>
  <si>
    <t xml:space="preserve">"Хобби Арт" </t>
  </si>
  <si>
    <t xml:space="preserve">"Ашихара каратэ" </t>
  </si>
  <si>
    <t>"Ашихара каратэ"</t>
  </si>
  <si>
    <t xml:space="preserve">"Арт терапия"  </t>
  </si>
  <si>
    <t xml:space="preserve">"Art colours"  </t>
  </si>
  <si>
    <t xml:space="preserve">"Арт терапия" </t>
  </si>
  <si>
    <t xml:space="preserve">"Домбыра"  </t>
  </si>
  <si>
    <t xml:space="preserve">"Саз  керуен" </t>
  </si>
  <si>
    <t xml:space="preserve">"Фантазеры" </t>
  </si>
  <si>
    <t xml:space="preserve">"Қызықты физика" </t>
  </si>
  <si>
    <t xml:space="preserve">"Сахна мәдениеті" </t>
  </si>
  <si>
    <t xml:space="preserve">"Зерек бала" </t>
  </si>
  <si>
    <t xml:space="preserve">"Шахмат" </t>
  </si>
  <si>
    <t>"ART studio"</t>
  </si>
  <si>
    <t xml:space="preserve">«Вокал» </t>
  </si>
  <si>
    <t xml:space="preserve">"Өлкетану" </t>
  </si>
  <si>
    <t xml:space="preserve">"Тоғызқұмалақ" </t>
  </si>
  <si>
    <t xml:space="preserve">"English study"  </t>
  </si>
  <si>
    <t>"Қолөнер шеберханасы"</t>
  </si>
  <si>
    <t xml:space="preserve">"Тігін" </t>
  </si>
  <si>
    <t xml:space="preserve">"Art studio" </t>
  </si>
  <si>
    <t xml:space="preserve">"Домбыра студия" </t>
  </si>
  <si>
    <t xml:space="preserve">"Робототехника" </t>
  </si>
  <si>
    <t xml:space="preserve">"Киекушинкай-кан каратэ" </t>
  </si>
  <si>
    <t xml:space="preserve">"Домбыра" </t>
  </si>
  <si>
    <t xml:space="preserve">"Оратор" студия </t>
  </si>
  <si>
    <t xml:space="preserve">"Тігін және үлгілеу" </t>
  </si>
  <si>
    <t xml:space="preserve">"Асыл сөз әлемі"  </t>
  </si>
  <si>
    <t xml:space="preserve">"Заманауи  дизайн" </t>
  </si>
  <si>
    <t xml:space="preserve">"Мен қазақша сөйлеймін" </t>
  </si>
  <si>
    <t xml:space="preserve">"Растения и дизайн" </t>
  </si>
  <si>
    <t xml:space="preserve">"Гитара" </t>
  </si>
  <si>
    <t xml:space="preserve">"Асыл сөз" </t>
  </si>
  <si>
    <t xml:space="preserve">"ART studio" </t>
  </si>
  <si>
    <t xml:space="preserve">"Қолөнер" </t>
  </si>
  <si>
    <t xml:space="preserve">"Грамотей" </t>
  </si>
  <si>
    <t xml:space="preserve">"Жас гүл өсіруші" </t>
  </si>
  <si>
    <t xml:space="preserve">"Art Deco" </t>
  </si>
  <si>
    <t xml:space="preserve">"Жас суретші" </t>
  </si>
  <si>
    <t xml:space="preserve">"Таеквондо" </t>
  </si>
  <si>
    <t xml:space="preserve">"Таеквандо" </t>
  </si>
  <si>
    <t xml:space="preserve">"Кроссфит" </t>
  </si>
  <si>
    <t xml:space="preserve">"Халықтар биі" </t>
  </si>
  <si>
    <t>"English study"</t>
  </si>
  <si>
    <t>Жұмағалиева Г.</t>
  </si>
  <si>
    <t>Шәдібаев С.</t>
  </si>
  <si>
    <t>Нұрғабылова Э.</t>
  </si>
  <si>
    <t>Бөбетай Қ.</t>
  </si>
  <si>
    <t>Ещанов Е.</t>
  </si>
  <si>
    <t>Демесін  М.</t>
  </si>
  <si>
    <t>Жұмахан А.</t>
  </si>
  <si>
    <t>Бекенова Г.</t>
  </si>
  <si>
    <t>Серикова Н.</t>
  </si>
  <si>
    <t>Жакосова Р.</t>
  </si>
  <si>
    <t>Бектуров Н.</t>
  </si>
  <si>
    <t>у.а. Қыдырбаев Ұ.</t>
  </si>
  <si>
    <t>у.а. Нурбаева А.</t>
  </si>
  <si>
    <t>Т. Жалғасбайұлы мектебі</t>
  </si>
  <si>
    <t>Жыңғылды ауылы, Сәду орта мектебі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</si>
</sst>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u/>
      <sz val="9.25"/>
      <color theme="10"/>
      <name val="Calibri"/>
      <family val="2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51">
    <xf numFmtId="0" fontId="0" fillId="0" borderId="0" xfId="0"/>
    <xf numFmtId="0" fontId="3" fillId="0" borderId="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1" applyFont="1" applyBorder="1" applyAlignment="1" applyProtection="1">
      <alignment horizontal="left" vertical="top" wrapText="1"/>
    </xf>
    <xf numFmtId="0" fontId="4" fillId="0" borderId="1" xfId="1" applyFont="1" applyBorder="1" applyAlignment="1" applyProtection="1">
      <alignment horizontal="left" vertical="top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1" applyFont="1" applyBorder="1" applyAlignment="1" applyProtection="1">
      <alignment vertical="top"/>
    </xf>
    <xf numFmtId="0" fontId="6" fillId="0" borderId="0" xfId="0" applyFont="1"/>
    <xf numFmtId="0" fontId="8" fillId="0" borderId="1" xfId="0" applyFont="1" applyBorder="1" applyAlignment="1">
      <alignment horizontal="center" vertical="top"/>
    </xf>
    <xf numFmtId="0" fontId="9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/>
    </xf>
    <xf numFmtId="0" fontId="3" fillId="0" borderId="3" xfId="0" applyFont="1" applyBorder="1" applyAlignment="1">
      <alignment vertical="top" wrapText="1"/>
    </xf>
    <xf numFmtId="0" fontId="11" fillId="2" borderId="3" xfId="0" applyFont="1" applyFill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0" fontId="12" fillId="2" borderId="3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vertical="top" wrapText="1"/>
    </xf>
    <xf numFmtId="0" fontId="1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vertical="top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8" fillId="2" borderId="1" xfId="0" applyFont="1" applyFill="1" applyBorder="1" applyAlignment="1">
      <alignment vertical="top" wrapText="1"/>
    </xf>
    <xf numFmtId="0" fontId="3" fillId="0" borderId="2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8" fillId="2" borderId="3" xfId="0" applyFont="1" applyFill="1" applyBorder="1" applyAlignment="1">
      <alignment horizontal="center" vertical="top"/>
    </xf>
    <xf numFmtId="0" fontId="8" fillId="0" borderId="1" xfId="0" applyFont="1" applyFill="1" applyBorder="1" applyAlignment="1">
      <alignment vertical="top"/>
    </xf>
    <xf numFmtId="0" fontId="8" fillId="0" borderId="5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wrapText="1"/>
    </xf>
    <xf numFmtId="0" fontId="1" fillId="3" borderId="1" xfId="0" applyFont="1" applyFill="1" applyBorder="1" applyAlignment="1">
      <alignment horizontal="center" vertical="top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1" xfId="0" quotePrefix="1" applyFont="1" applyBorder="1" applyAlignment="1">
      <alignment horizontal="left" vertical="top"/>
    </xf>
    <xf numFmtId="0" fontId="13" fillId="0" borderId="1" xfId="0" applyFont="1" applyBorder="1" applyAlignment="1">
      <alignment horizontal="center" vertical="top"/>
    </xf>
    <xf numFmtId="0" fontId="13" fillId="0" borderId="1" xfId="0" applyFont="1" applyBorder="1" applyAlignment="1">
      <alignment horizontal="left" vertical="top"/>
    </xf>
    <xf numFmtId="0" fontId="13" fillId="0" borderId="1" xfId="0" quotePrefix="1" applyFont="1" applyBorder="1" applyAlignment="1">
      <alignment horizontal="left" vertical="top"/>
    </xf>
    <xf numFmtId="0" fontId="14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vertical="top"/>
    </xf>
    <xf numFmtId="0" fontId="15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6" xfId="0" applyFont="1" applyBorder="1"/>
    <xf numFmtId="0" fontId="4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top" wrapText="1"/>
    </xf>
    <xf numFmtId="0" fontId="4" fillId="0" borderId="1" xfId="0" quotePrefix="1" applyFont="1" applyBorder="1" applyAlignment="1">
      <alignment horizontal="left" vertical="top" wrapText="1"/>
    </xf>
    <xf numFmtId="0" fontId="13" fillId="0" borderId="1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/>
    </xf>
    <xf numFmtId="0" fontId="4" fillId="4" borderId="1" xfId="0" applyFont="1" applyFill="1" applyBorder="1" applyAlignment="1">
      <alignment vertical="top" wrapText="1"/>
    </xf>
    <xf numFmtId="0" fontId="4" fillId="4" borderId="1" xfId="0" applyFont="1" applyFill="1" applyBorder="1" applyAlignment="1">
      <alignment horizontal="center" vertical="top" wrapText="1"/>
    </xf>
    <xf numFmtId="0" fontId="4" fillId="0" borderId="6" xfId="0" applyFont="1" applyBorder="1" applyAlignment="1">
      <alignment vertical="top" wrapText="1"/>
    </xf>
    <xf numFmtId="0" fontId="4" fillId="0" borderId="1" xfId="0" applyFont="1" applyBorder="1" applyAlignment="1">
      <alignment horizontal="left" vertical="top" wrapText="1" readingOrder="1"/>
    </xf>
    <xf numFmtId="0" fontId="4" fillId="0" borderId="2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4" xfId="0" applyFont="1" applyBorder="1" applyAlignment="1">
      <alignment vertical="top" wrapText="1"/>
    </xf>
    <xf numFmtId="0" fontId="4" fillId="2" borderId="1" xfId="0" applyFont="1" applyFill="1" applyBorder="1" applyAlignment="1">
      <alignment vertical="top"/>
    </xf>
    <xf numFmtId="0" fontId="4" fillId="2" borderId="4" xfId="0" applyFont="1" applyFill="1" applyBorder="1" applyAlignment="1">
      <alignment vertical="top"/>
    </xf>
    <xf numFmtId="0" fontId="4" fillId="2" borderId="4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 wrapText="1"/>
    </xf>
    <xf numFmtId="0" fontId="16" fillId="0" borderId="0" xfId="0" applyFont="1" applyAlignment="1">
      <alignment horizontal="center" vertical="top"/>
    </xf>
    <xf numFmtId="0" fontId="1" fillId="0" borderId="4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top"/>
    </xf>
    <xf numFmtId="0" fontId="12" fillId="3" borderId="1" xfId="0" applyFont="1" applyFill="1" applyBorder="1" applyAlignment="1">
      <alignment horizontal="center" vertical="top" wrapText="1"/>
    </xf>
    <xf numFmtId="0" fontId="12" fillId="3" borderId="3" xfId="0" applyFont="1" applyFill="1" applyBorder="1" applyAlignment="1">
      <alignment horizontal="center" vertical="top"/>
    </xf>
    <xf numFmtId="0" fontId="11" fillId="3" borderId="1" xfId="0" applyFont="1" applyFill="1" applyBorder="1" applyAlignment="1">
      <alignment horizontal="center" vertical="top"/>
    </xf>
    <xf numFmtId="0" fontId="10" fillId="3" borderId="2" xfId="0" applyFont="1" applyFill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/>
    </xf>
    <xf numFmtId="0" fontId="7" fillId="3" borderId="2" xfId="0" applyFont="1" applyFill="1" applyBorder="1" applyAlignment="1">
      <alignment horizontal="center" vertical="top" wrapText="1"/>
    </xf>
    <xf numFmtId="0" fontId="7" fillId="3" borderId="3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3" fillId="5" borderId="0" xfId="0" applyFont="1" applyFill="1" applyAlignment="1">
      <alignment horizontal="center" vertical="top"/>
    </xf>
    <xf numFmtId="0" fontId="8" fillId="5" borderId="4" xfId="0" applyFont="1" applyFill="1" applyBorder="1" applyAlignment="1">
      <alignment horizontal="center" vertical="top"/>
    </xf>
    <xf numFmtId="0" fontId="4" fillId="5" borderId="1" xfId="0" applyFont="1" applyFill="1" applyBorder="1" applyAlignment="1">
      <alignment horizontal="center" vertical="top" wrapText="1"/>
    </xf>
    <xf numFmtId="0" fontId="14" fillId="3" borderId="1" xfId="0" applyFont="1" applyFill="1" applyBorder="1" applyAlignment="1">
      <alignment vertical="top"/>
    </xf>
    <xf numFmtId="0" fontId="1" fillId="3" borderId="1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Fill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fort-oner@mail.ru" TargetMode="External"/><Relationship Id="rId3" Type="http://schemas.openxmlformats.org/officeDocument/2006/relationships/hyperlink" Target="mailto:oner_mektep@mail.ru" TargetMode="External"/><Relationship Id="rId7" Type="http://schemas.openxmlformats.org/officeDocument/2006/relationships/hyperlink" Target="mailto:dmh86@mail.ru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beineuoner@mail.ru" TargetMode="External"/><Relationship Id="rId1" Type="http://schemas.openxmlformats.org/officeDocument/2006/relationships/hyperlink" Target="mailto:muzshkola_aktau@mail.ru" TargetMode="External"/><Relationship Id="rId6" Type="http://schemas.openxmlformats.org/officeDocument/2006/relationships/hyperlink" Target="mailto:munaily_oner_mektebi@mail.ru" TargetMode="External"/><Relationship Id="rId11" Type="http://schemas.openxmlformats.org/officeDocument/2006/relationships/hyperlink" Target="mailto:center_shkolnikov_jetibai@mail.ru" TargetMode="External"/><Relationship Id="rId5" Type="http://schemas.openxmlformats.org/officeDocument/2006/relationships/hyperlink" Target="mailto:oner.mektep@mail.ru" TargetMode="External"/><Relationship Id="rId10" Type="http://schemas.openxmlformats.org/officeDocument/2006/relationships/hyperlink" Target="mailto:zhanaozen-dtw@mail.ru" TargetMode="External"/><Relationship Id="rId4" Type="http://schemas.openxmlformats.org/officeDocument/2006/relationships/hyperlink" Target="mailto:kurikonermektep@mail.ru" TargetMode="External"/><Relationship Id="rId9" Type="http://schemas.openxmlformats.org/officeDocument/2006/relationships/hyperlink" Target="mailto:shkolnik65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opLeftCell="A6" workbookViewId="0">
      <selection activeCell="B14" sqref="B14"/>
    </sheetView>
  </sheetViews>
  <sheetFormatPr defaultRowHeight="15" x14ac:dyDescent="0.25"/>
  <cols>
    <col min="1" max="1" width="6.85546875" customWidth="1"/>
    <col min="2" max="2" width="51" customWidth="1"/>
    <col min="3" max="3" width="27.28515625" customWidth="1"/>
    <col min="4" max="4" width="35.5703125" customWidth="1"/>
    <col min="5" max="5" width="18" customWidth="1"/>
    <col min="6" max="6" width="40" customWidth="1"/>
  </cols>
  <sheetData>
    <row r="1" spans="1:6" ht="20.25" x14ac:dyDescent="0.25">
      <c r="A1" s="46" t="s">
        <v>25</v>
      </c>
      <c r="B1" s="46"/>
      <c r="C1" s="46"/>
      <c r="D1" s="46"/>
      <c r="E1" s="46"/>
      <c r="F1" s="46"/>
    </row>
    <row r="2" spans="1:6" ht="37.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</row>
    <row r="3" spans="1:6" ht="56.25" x14ac:dyDescent="0.25">
      <c r="A3" s="4">
        <v>1</v>
      </c>
      <c r="B3" s="5" t="s">
        <v>27</v>
      </c>
      <c r="C3" s="5" t="s">
        <v>6</v>
      </c>
      <c r="D3" s="5" t="s">
        <v>40</v>
      </c>
      <c r="E3" s="5">
        <v>87013414019</v>
      </c>
      <c r="F3" s="6" t="s">
        <v>23</v>
      </c>
    </row>
    <row r="4" spans="1:6" ht="37.5" x14ac:dyDescent="0.25">
      <c r="A4" s="4">
        <v>2</v>
      </c>
      <c r="B4" s="5" t="s">
        <v>28</v>
      </c>
      <c r="C4" s="5" t="s">
        <v>48</v>
      </c>
      <c r="D4" s="5" t="s">
        <v>41</v>
      </c>
      <c r="E4" s="5">
        <v>87051221783</v>
      </c>
      <c r="F4" s="7" t="s">
        <v>21</v>
      </c>
    </row>
    <row r="5" spans="1:6" ht="75" x14ac:dyDescent="0.25">
      <c r="A5" s="4">
        <v>3</v>
      </c>
      <c r="B5" s="5" t="s">
        <v>29</v>
      </c>
      <c r="C5" s="5" t="s">
        <v>17</v>
      </c>
      <c r="D5" s="5" t="s">
        <v>42</v>
      </c>
      <c r="E5" s="5">
        <v>87476451278</v>
      </c>
      <c r="F5" s="7" t="s">
        <v>18</v>
      </c>
    </row>
    <row r="6" spans="1:6" ht="56.25" x14ac:dyDescent="0.25">
      <c r="A6" s="4">
        <v>4</v>
      </c>
      <c r="B6" s="5" t="s">
        <v>30</v>
      </c>
      <c r="C6" s="5" t="s">
        <v>49</v>
      </c>
      <c r="D6" s="5" t="s">
        <v>38</v>
      </c>
      <c r="E6" s="5">
        <v>87057601922</v>
      </c>
      <c r="F6" s="7" t="s">
        <v>22</v>
      </c>
    </row>
    <row r="7" spans="1:6" ht="56.25" x14ac:dyDescent="0.25">
      <c r="A7" s="4">
        <v>5</v>
      </c>
      <c r="B7" s="5" t="s">
        <v>31</v>
      </c>
      <c r="C7" s="5" t="s">
        <v>7</v>
      </c>
      <c r="D7" s="5" t="s">
        <v>39</v>
      </c>
      <c r="E7" s="5">
        <v>87783822776</v>
      </c>
      <c r="F7" s="6" t="s">
        <v>8</v>
      </c>
    </row>
    <row r="8" spans="1:6" ht="75" x14ac:dyDescent="0.25">
      <c r="A8" s="8">
        <v>6</v>
      </c>
      <c r="B8" s="5" t="s">
        <v>32</v>
      </c>
      <c r="C8" s="5" t="s">
        <v>19</v>
      </c>
      <c r="D8" s="5" t="s">
        <v>45</v>
      </c>
      <c r="E8" s="5">
        <v>87013983196</v>
      </c>
      <c r="F8" s="7" t="s">
        <v>20</v>
      </c>
    </row>
    <row r="9" spans="1:6" ht="56.25" x14ac:dyDescent="0.25">
      <c r="A9" s="8">
        <v>7</v>
      </c>
      <c r="B9" s="5" t="s">
        <v>33</v>
      </c>
      <c r="C9" s="5" t="s">
        <v>9</v>
      </c>
      <c r="D9" s="5" t="s">
        <v>46</v>
      </c>
      <c r="E9" s="5">
        <v>87758836065</v>
      </c>
      <c r="F9" s="7" t="s">
        <v>10</v>
      </c>
    </row>
    <row r="10" spans="1:6" ht="56.25" x14ac:dyDescent="0.25">
      <c r="A10" s="4">
        <v>8</v>
      </c>
      <c r="B10" s="5" t="s">
        <v>34</v>
      </c>
      <c r="C10" s="5" t="s">
        <v>11</v>
      </c>
      <c r="D10" s="5" t="s">
        <v>43</v>
      </c>
      <c r="E10" s="5">
        <v>87013562427</v>
      </c>
      <c r="F10" s="7" t="s">
        <v>12</v>
      </c>
    </row>
    <row r="11" spans="1:6" ht="56.25" x14ac:dyDescent="0.25">
      <c r="A11" s="4">
        <v>9</v>
      </c>
      <c r="B11" s="5" t="s">
        <v>35</v>
      </c>
      <c r="C11" s="5" t="s">
        <v>50</v>
      </c>
      <c r="D11" s="5" t="s">
        <v>44</v>
      </c>
      <c r="E11" s="5">
        <v>87751677774</v>
      </c>
      <c r="F11" s="10" t="s">
        <v>26</v>
      </c>
    </row>
    <row r="12" spans="1:6" ht="37.5" x14ac:dyDescent="0.25">
      <c r="A12" s="4">
        <v>10</v>
      </c>
      <c r="B12" s="5" t="s">
        <v>36</v>
      </c>
      <c r="C12" s="5" t="s">
        <v>13</v>
      </c>
      <c r="D12" s="5" t="s">
        <v>24</v>
      </c>
      <c r="E12" s="5">
        <v>87752462108</v>
      </c>
      <c r="F12" s="7" t="s">
        <v>14</v>
      </c>
    </row>
    <row r="13" spans="1:6" ht="56.25" x14ac:dyDescent="0.25">
      <c r="A13" s="9">
        <v>11</v>
      </c>
      <c r="B13" s="5" t="s">
        <v>37</v>
      </c>
      <c r="C13" s="5" t="s">
        <v>15</v>
      </c>
      <c r="D13" s="5" t="s">
        <v>47</v>
      </c>
      <c r="E13" s="5">
        <v>87014723007</v>
      </c>
      <c r="F13" s="7" t="s">
        <v>16</v>
      </c>
    </row>
    <row r="14" spans="1:6" ht="15.75" x14ac:dyDescent="0.25">
      <c r="A14" s="1"/>
    </row>
    <row r="15" spans="1:6" ht="15.75" x14ac:dyDescent="0.25">
      <c r="A15" s="1"/>
    </row>
    <row r="16" spans="1:6" ht="15.75" x14ac:dyDescent="0.25">
      <c r="A16" s="1"/>
    </row>
    <row r="17" spans="1:1" ht="15.75" x14ac:dyDescent="0.25">
      <c r="A17" s="1"/>
    </row>
  </sheetData>
  <mergeCells count="1">
    <mergeCell ref="A1:F1"/>
  </mergeCells>
  <hyperlinks>
    <hyperlink ref="F3" r:id="rId1" xr:uid="{00000000-0004-0000-0000-000000000000}"/>
    <hyperlink ref="F7" r:id="rId2" xr:uid="{00000000-0004-0000-0000-000001000000}"/>
    <hyperlink ref="F9" r:id="rId3" xr:uid="{00000000-0004-0000-0000-000002000000}"/>
    <hyperlink ref="F10" r:id="rId4" xr:uid="{00000000-0004-0000-0000-000003000000}"/>
    <hyperlink ref="F12" r:id="rId5" xr:uid="{00000000-0004-0000-0000-000004000000}"/>
    <hyperlink ref="F13" r:id="rId6" xr:uid="{00000000-0004-0000-0000-000005000000}"/>
    <hyperlink ref="F5" r:id="rId7" xr:uid="{00000000-0004-0000-0000-000006000000}"/>
    <hyperlink ref="F8" r:id="rId8" xr:uid="{00000000-0004-0000-0000-000007000000}"/>
    <hyperlink ref="F4" r:id="rId9" xr:uid="{00000000-0004-0000-0000-000008000000}"/>
    <hyperlink ref="F6" r:id="rId10" xr:uid="{00000000-0004-0000-0000-000009000000}"/>
    <hyperlink ref="F11" r:id="rId11" xr:uid="{00000000-0004-0000-0000-00000A000000}"/>
  </hyperlinks>
  <pageMargins left="0.19685039370078741" right="0.19685039370078741" top="0.19685039370078741" bottom="0.19685039370078741" header="0.19685039370078741" footer="0.19685039370078741"/>
  <pageSetup paperSize="9" scale="80" orientation="landscape" horizontalDpi="180" verticalDpi="180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C39B6-BC30-4910-BBA7-397281FEC016}">
  <dimension ref="A1:Q15"/>
  <sheetViews>
    <sheetView workbookViewId="0">
      <selection activeCell="E18" sqref="E18"/>
    </sheetView>
  </sheetViews>
  <sheetFormatPr defaultRowHeight="15" x14ac:dyDescent="0.25"/>
  <cols>
    <col min="1" max="1" width="4.140625" customWidth="1"/>
    <col min="2" max="2" width="12.28515625" customWidth="1"/>
    <col min="3" max="3" width="24.42578125" customWidth="1"/>
    <col min="4" max="5" width="8.7109375" customWidth="1"/>
    <col min="6" max="7" width="11.140625" customWidth="1"/>
    <col min="8" max="8" width="10.7109375" customWidth="1"/>
    <col min="9" max="9" width="11.42578125" customWidth="1"/>
    <col min="10" max="10" width="10.85546875" bestFit="1" customWidth="1"/>
    <col min="11" max="11" width="11.28515625" bestFit="1" customWidth="1"/>
    <col min="12" max="12" width="9.140625" customWidth="1"/>
    <col min="13" max="13" width="11.28515625" bestFit="1" customWidth="1"/>
    <col min="14" max="14" width="10.28515625" customWidth="1"/>
    <col min="15" max="15" width="10.5703125" customWidth="1"/>
    <col min="16" max="16" width="13.42578125" customWidth="1"/>
    <col min="17" max="17" width="10.7109375" customWidth="1"/>
  </cols>
  <sheetData>
    <row r="1" spans="1:17" ht="18.75" x14ac:dyDescent="0.25">
      <c r="A1" s="11"/>
      <c r="B1" s="53" t="s">
        <v>51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17" ht="15.75" customHeight="1" x14ac:dyDescent="0.25">
      <c r="A2" s="49" t="s">
        <v>0</v>
      </c>
      <c r="B2" s="47" t="s">
        <v>54</v>
      </c>
      <c r="C2" s="47" t="s">
        <v>55</v>
      </c>
      <c r="D2" s="140" t="s">
        <v>56</v>
      </c>
      <c r="E2" s="138" t="s">
        <v>467</v>
      </c>
      <c r="F2" s="51" t="s">
        <v>52</v>
      </c>
      <c r="G2" s="137"/>
      <c r="H2" s="137"/>
      <c r="I2" s="52"/>
      <c r="J2" s="51" t="s">
        <v>53</v>
      </c>
      <c r="K2" s="137"/>
      <c r="L2" s="137"/>
      <c r="M2" s="137"/>
      <c r="N2" s="137"/>
      <c r="O2" s="137"/>
      <c r="P2" s="137"/>
      <c r="Q2" s="52"/>
    </row>
    <row r="3" spans="1:17" ht="76.5" x14ac:dyDescent="0.25">
      <c r="A3" s="50"/>
      <c r="B3" s="48"/>
      <c r="C3" s="48"/>
      <c r="D3" s="141"/>
      <c r="E3" s="139"/>
      <c r="F3" s="136" t="s">
        <v>58</v>
      </c>
      <c r="G3" s="13" t="s">
        <v>57</v>
      </c>
      <c r="H3" s="136" t="s">
        <v>60</v>
      </c>
      <c r="I3" s="13" t="s">
        <v>59</v>
      </c>
      <c r="J3" s="14" t="s">
        <v>62</v>
      </c>
      <c r="K3" s="13" t="s">
        <v>61</v>
      </c>
      <c r="L3" s="15" t="s">
        <v>63</v>
      </c>
      <c r="M3" s="131" t="s">
        <v>65</v>
      </c>
      <c r="N3" s="15" t="s">
        <v>67</v>
      </c>
      <c r="O3" s="15" t="s">
        <v>64</v>
      </c>
      <c r="P3" s="131" t="s">
        <v>66</v>
      </c>
      <c r="Q3" s="15" t="s">
        <v>68</v>
      </c>
    </row>
    <row r="4" spans="1:17" ht="15.75" x14ac:dyDescent="0.25">
      <c r="A4" s="16">
        <v>1</v>
      </c>
      <c r="B4" s="17" t="s">
        <v>69</v>
      </c>
      <c r="C4" s="17" t="s">
        <v>70</v>
      </c>
      <c r="D4" s="19">
        <f>G4+I4+K4</f>
        <v>6586</v>
      </c>
      <c r="E4" s="135">
        <f>F4+H4+M4+P4</f>
        <v>130</v>
      </c>
      <c r="F4" s="132">
        <v>51</v>
      </c>
      <c r="G4" s="19">
        <v>2299</v>
      </c>
      <c r="H4" s="132">
        <v>0</v>
      </c>
      <c r="I4" s="21">
        <v>0</v>
      </c>
      <c r="J4" s="20">
        <v>19</v>
      </c>
      <c r="K4" s="21">
        <v>4287</v>
      </c>
      <c r="L4" s="20">
        <v>0</v>
      </c>
      <c r="M4" s="132">
        <v>0</v>
      </c>
      <c r="N4" s="20">
        <v>0</v>
      </c>
      <c r="O4" s="20">
        <v>19</v>
      </c>
      <c r="P4" s="132">
        <v>79</v>
      </c>
      <c r="Q4" s="20">
        <v>4287</v>
      </c>
    </row>
    <row r="5" spans="1:17" ht="31.5" x14ac:dyDescent="0.25">
      <c r="A5" s="16">
        <v>2</v>
      </c>
      <c r="B5" s="22" t="s">
        <v>69</v>
      </c>
      <c r="C5" s="23" t="s">
        <v>71</v>
      </c>
      <c r="D5" s="19">
        <f t="shared" ref="D5:D14" si="0">G5+I5+K5</f>
        <v>1390</v>
      </c>
      <c r="E5" s="135">
        <f t="shared" ref="E5:E14" si="1">F5+H5+M5+P5</f>
        <v>18</v>
      </c>
      <c r="F5" s="132">
        <v>0</v>
      </c>
      <c r="G5" s="19">
        <v>0</v>
      </c>
      <c r="H5" s="132">
        <v>18</v>
      </c>
      <c r="I5" s="21">
        <v>1390</v>
      </c>
      <c r="J5" s="20">
        <v>0</v>
      </c>
      <c r="K5" s="21">
        <v>0</v>
      </c>
      <c r="L5" s="20">
        <v>0</v>
      </c>
      <c r="M5" s="132">
        <v>0</v>
      </c>
      <c r="N5" s="20">
        <v>0</v>
      </c>
      <c r="O5" s="20">
        <v>0</v>
      </c>
      <c r="P5" s="132">
        <v>0</v>
      </c>
      <c r="Q5" s="20">
        <v>0</v>
      </c>
    </row>
    <row r="6" spans="1:17" ht="31.5" x14ac:dyDescent="0.25">
      <c r="A6" s="16">
        <v>3</v>
      </c>
      <c r="B6" s="22" t="s">
        <v>72</v>
      </c>
      <c r="C6" s="23" t="s">
        <v>73</v>
      </c>
      <c r="D6" s="19">
        <f t="shared" si="0"/>
        <v>4470</v>
      </c>
      <c r="E6" s="135">
        <f t="shared" si="1"/>
        <v>85</v>
      </c>
      <c r="F6" s="133">
        <v>34</v>
      </c>
      <c r="G6" s="24">
        <v>2130</v>
      </c>
      <c r="H6" s="132">
        <v>0</v>
      </c>
      <c r="I6" s="21">
        <v>0</v>
      </c>
      <c r="J6" s="20">
        <v>7</v>
      </c>
      <c r="K6" s="21">
        <v>2340</v>
      </c>
      <c r="L6" s="25">
        <v>0</v>
      </c>
      <c r="M6" s="133">
        <v>0</v>
      </c>
      <c r="N6" s="25">
        <v>0</v>
      </c>
      <c r="O6" s="25">
        <v>7</v>
      </c>
      <c r="P6" s="133">
        <v>51</v>
      </c>
      <c r="Q6" s="20">
        <v>2340</v>
      </c>
    </row>
    <row r="7" spans="1:17" ht="31.5" x14ac:dyDescent="0.25">
      <c r="A7" s="16">
        <v>4</v>
      </c>
      <c r="B7" s="26" t="s">
        <v>72</v>
      </c>
      <c r="C7" s="27" t="s">
        <v>74</v>
      </c>
      <c r="D7" s="19">
        <f t="shared" si="0"/>
        <v>360</v>
      </c>
      <c r="E7" s="135">
        <f t="shared" si="1"/>
        <v>8</v>
      </c>
      <c r="F7" s="134">
        <v>0</v>
      </c>
      <c r="G7" s="28">
        <v>0</v>
      </c>
      <c r="H7" s="134">
        <v>8</v>
      </c>
      <c r="I7" s="30">
        <v>360</v>
      </c>
      <c r="J7" s="29">
        <v>0</v>
      </c>
      <c r="K7" s="21">
        <v>0</v>
      </c>
      <c r="L7" s="29">
        <v>0</v>
      </c>
      <c r="M7" s="134">
        <v>0</v>
      </c>
      <c r="N7" s="20">
        <v>0</v>
      </c>
      <c r="O7" s="29">
        <v>0</v>
      </c>
      <c r="P7" s="134">
        <v>0</v>
      </c>
      <c r="Q7" s="20">
        <v>0</v>
      </c>
    </row>
    <row r="8" spans="1:17" ht="31.5" x14ac:dyDescent="0.25">
      <c r="A8" s="16">
        <v>5</v>
      </c>
      <c r="B8" s="22" t="s">
        <v>75</v>
      </c>
      <c r="C8" s="23" t="s">
        <v>76</v>
      </c>
      <c r="D8" s="19">
        <f t="shared" si="0"/>
        <v>1720</v>
      </c>
      <c r="E8" s="135">
        <f t="shared" si="1"/>
        <v>46</v>
      </c>
      <c r="F8" s="132">
        <v>0</v>
      </c>
      <c r="G8" s="19">
        <v>0</v>
      </c>
      <c r="H8" s="132">
        <v>9</v>
      </c>
      <c r="I8" s="21">
        <v>445</v>
      </c>
      <c r="J8" s="20">
        <v>6</v>
      </c>
      <c r="K8" s="21">
        <v>1275</v>
      </c>
      <c r="L8" s="20">
        <v>6</v>
      </c>
      <c r="M8" s="132">
        <v>37</v>
      </c>
      <c r="N8" s="20">
        <v>1275</v>
      </c>
      <c r="O8" s="20">
        <v>0</v>
      </c>
      <c r="P8" s="132">
        <v>0</v>
      </c>
      <c r="Q8" s="20">
        <v>0</v>
      </c>
    </row>
    <row r="9" spans="1:17" ht="47.25" x14ac:dyDescent="0.25">
      <c r="A9" s="16">
        <v>6</v>
      </c>
      <c r="B9" s="22" t="s">
        <v>77</v>
      </c>
      <c r="C9" s="23" t="s">
        <v>78</v>
      </c>
      <c r="D9" s="19">
        <f t="shared" si="0"/>
        <v>1369</v>
      </c>
      <c r="E9" s="135">
        <f t="shared" si="1"/>
        <v>31</v>
      </c>
      <c r="F9" s="132">
        <v>0</v>
      </c>
      <c r="G9" s="19">
        <v>0</v>
      </c>
      <c r="H9" s="132">
        <v>8</v>
      </c>
      <c r="I9" s="21">
        <v>466</v>
      </c>
      <c r="J9" s="20">
        <v>3</v>
      </c>
      <c r="K9" s="21">
        <v>903</v>
      </c>
      <c r="L9" s="20">
        <v>3</v>
      </c>
      <c r="M9" s="132">
        <v>23</v>
      </c>
      <c r="N9" s="20">
        <v>903</v>
      </c>
      <c r="O9" s="20">
        <v>0</v>
      </c>
      <c r="P9" s="132">
        <v>0</v>
      </c>
      <c r="Q9" s="20">
        <v>0</v>
      </c>
    </row>
    <row r="10" spans="1:17" ht="47.25" x14ac:dyDescent="0.25">
      <c r="A10" s="16">
        <v>7</v>
      </c>
      <c r="B10" s="22" t="s">
        <v>79</v>
      </c>
      <c r="C10" s="23" t="s">
        <v>80</v>
      </c>
      <c r="D10" s="19">
        <f t="shared" si="0"/>
        <v>366</v>
      </c>
      <c r="E10" s="135">
        <f t="shared" si="1"/>
        <v>13</v>
      </c>
      <c r="F10" s="132">
        <v>0</v>
      </c>
      <c r="G10" s="19">
        <v>0</v>
      </c>
      <c r="H10" s="132">
        <v>8</v>
      </c>
      <c r="I10" s="21">
        <v>216</v>
      </c>
      <c r="J10" s="20">
        <v>1</v>
      </c>
      <c r="K10" s="21">
        <v>150</v>
      </c>
      <c r="L10" s="20">
        <v>1</v>
      </c>
      <c r="M10" s="132">
        <v>5</v>
      </c>
      <c r="N10" s="20">
        <v>150</v>
      </c>
      <c r="O10" s="20">
        <v>0</v>
      </c>
      <c r="P10" s="132">
        <v>0</v>
      </c>
      <c r="Q10" s="20">
        <v>0</v>
      </c>
    </row>
    <row r="11" spans="1:17" ht="31.5" x14ac:dyDescent="0.25">
      <c r="A11" s="16">
        <v>8</v>
      </c>
      <c r="B11" s="22" t="s">
        <v>79</v>
      </c>
      <c r="C11" s="23" t="s">
        <v>81</v>
      </c>
      <c r="D11" s="19">
        <f t="shared" si="0"/>
        <v>599</v>
      </c>
      <c r="E11" s="135">
        <f t="shared" si="1"/>
        <v>13</v>
      </c>
      <c r="F11" s="132">
        <v>0</v>
      </c>
      <c r="G11" s="19">
        <v>0</v>
      </c>
      <c r="H11" s="132">
        <v>8</v>
      </c>
      <c r="I11" s="21">
        <v>296</v>
      </c>
      <c r="J11" s="20">
        <v>1</v>
      </c>
      <c r="K11" s="21">
        <v>303</v>
      </c>
      <c r="L11" s="20">
        <v>1</v>
      </c>
      <c r="M11" s="132">
        <v>5</v>
      </c>
      <c r="N11" s="20">
        <v>303</v>
      </c>
      <c r="O11" s="20">
        <v>0</v>
      </c>
      <c r="P11" s="132">
        <v>0</v>
      </c>
      <c r="Q11" s="20">
        <v>0</v>
      </c>
    </row>
    <row r="12" spans="1:17" ht="15.75" x14ac:dyDescent="0.25">
      <c r="A12" s="16">
        <v>9</v>
      </c>
      <c r="B12" s="22" t="s">
        <v>79</v>
      </c>
      <c r="C12" s="23" t="s">
        <v>82</v>
      </c>
      <c r="D12" s="19">
        <f t="shared" si="0"/>
        <v>524</v>
      </c>
      <c r="E12" s="135">
        <f t="shared" si="1"/>
        <v>12</v>
      </c>
      <c r="F12" s="132">
        <v>12</v>
      </c>
      <c r="G12" s="19">
        <v>524</v>
      </c>
      <c r="H12" s="132">
        <v>0</v>
      </c>
      <c r="I12" s="21">
        <v>0</v>
      </c>
      <c r="J12" s="20">
        <v>0</v>
      </c>
      <c r="K12" s="21">
        <v>0</v>
      </c>
      <c r="L12" s="20">
        <v>0</v>
      </c>
      <c r="M12" s="132">
        <v>0</v>
      </c>
      <c r="N12" s="20">
        <v>0</v>
      </c>
      <c r="O12" s="20">
        <v>0</v>
      </c>
      <c r="P12" s="132">
        <v>0</v>
      </c>
      <c r="Q12" s="20">
        <v>0</v>
      </c>
    </row>
    <row r="13" spans="1:17" ht="15.75" x14ac:dyDescent="0.25">
      <c r="A13" s="16">
        <v>10</v>
      </c>
      <c r="B13" s="22" t="s">
        <v>83</v>
      </c>
      <c r="C13" s="23" t="s">
        <v>84</v>
      </c>
      <c r="D13" s="19">
        <f t="shared" si="0"/>
        <v>1035</v>
      </c>
      <c r="E13" s="135">
        <f t="shared" si="1"/>
        <v>51</v>
      </c>
      <c r="F13" s="132">
        <v>0</v>
      </c>
      <c r="G13" s="19">
        <v>0</v>
      </c>
      <c r="H13" s="132">
        <v>8</v>
      </c>
      <c r="I13" s="21">
        <v>390</v>
      </c>
      <c r="J13" s="20">
        <v>11</v>
      </c>
      <c r="K13" s="21">
        <v>645</v>
      </c>
      <c r="L13" s="20">
        <v>11</v>
      </c>
      <c r="M13" s="132">
        <v>43</v>
      </c>
      <c r="N13" s="20">
        <v>645</v>
      </c>
      <c r="O13" s="20">
        <v>0</v>
      </c>
      <c r="P13" s="132">
        <v>0</v>
      </c>
      <c r="Q13" s="20">
        <v>0</v>
      </c>
    </row>
    <row r="14" spans="1:17" ht="15.75" x14ac:dyDescent="0.25">
      <c r="A14" s="31">
        <v>11</v>
      </c>
      <c r="B14" s="22" t="s">
        <v>85</v>
      </c>
      <c r="C14" s="23" t="s">
        <v>86</v>
      </c>
      <c r="D14" s="19">
        <f t="shared" si="0"/>
        <v>3485</v>
      </c>
      <c r="E14" s="135">
        <f t="shared" si="1"/>
        <v>87</v>
      </c>
      <c r="F14" s="132">
        <v>0</v>
      </c>
      <c r="G14" s="19">
        <v>0</v>
      </c>
      <c r="H14" s="132">
        <v>9</v>
      </c>
      <c r="I14" s="21">
        <v>358</v>
      </c>
      <c r="J14" s="20">
        <v>7</v>
      </c>
      <c r="K14" s="21">
        <v>3127</v>
      </c>
      <c r="L14" s="20">
        <v>7</v>
      </c>
      <c r="M14" s="132">
        <v>78</v>
      </c>
      <c r="N14" s="20">
        <v>3127</v>
      </c>
      <c r="O14" s="20">
        <v>0</v>
      </c>
      <c r="P14" s="132">
        <v>0</v>
      </c>
      <c r="Q14" s="20">
        <v>0</v>
      </c>
    </row>
    <row r="15" spans="1:17" ht="15.75" x14ac:dyDescent="0.25">
      <c r="A15" s="12"/>
      <c r="B15" s="51" t="s">
        <v>87</v>
      </c>
      <c r="C15" s="52"/>
      <c r="D15" s="19">
        <f>SUM(D4:D14)</f>
        <v>21904</v>
      </c>
      <c r="E15" s="135">
        <f>SUM(E4:E14)</f>
        <v>494</v>
      </c>
      <c r="F15" s="135">
        <f>SUM(F4:F14)</f>
        <v>97</v>
      </c>
      <c r="G15" s="19">
        <f>SUM(G4:G14)</f>
        <v>4953</v>
      </c>
      <c r="H15" s="135">
        <f>SUM(H4:H14)</f>
        <v>76</v>
      </c>
      <c r="I15" s="19">
        <f>SUM(I4:I14)</f>
        <v>3921</v>
      </c>
      <c r="J15" s="18">
        <f>SUM(J4:J14)</f>
        <v>55</v>
      </c>
      <c r="K15" s="19">
        <f>SUM(K4:K14)</f>
        <v>13030</v>
      </c>
      <c r="L15" s="18">
        <f>SUM(L4:L14)</f>
        <v>29</v>
      </c>
      <c r="M15" s="135">
        <f>SUM(M4:M14)</f>
        <v>191</v>
      </c>
      <c r="N15" s="18">
        <f>SUM(N4:N14)</f>
        <v>6403</v>
      </c>
      <c r="O15" s="18">
        <f>SUM(O4:O14)</f>
        <v>26</v>
      </c>
      <c r="P15" s="135">
        <f>SUM(P4:P14)</f>
        <v>130</v>
      </c>
      <c r="Q15" s="18">
        <f>SUM(Q4:Q14)</f>
        <v>6627</v>
      </c>
    </row>
  </sheetData>
  <mergeCells count="9">
    <mergeCell ref="B1:Q1"/>
    <mergeCell ref="F2:I2"/>
    <mergeCell ref="J2:Q2"/>
    <mergeCell ref="E2:E3"/>
    <mergeCell ref="D2:D3"/>
    <mergeCell ref="C2:C3"/>
    <mergeCell ref="B2:B3"/>
    <mergeCell ref="A2:A3"/>
    <mergeCell ref="B15:C15"/>
  </mergeCells>
  <pageMargins left="0.19685039370078741" right="0.19685039370078741" top="0.19685039370078741" bottom="0.19685039370078741" header="0.19685039370078741" footer="0.19685039370078741"/>
  <pageSetup paperSize="9" scale="7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3D8A2-2ABF-4D77-AB5D-0BAD3E85C91B}">
  <dimension ref="A1:R23"/>
  <sheetViews>
    <sheetView topLeftCell="A14" workbookViewId="0">
      <selection activeCell="Q23" sqref="Q23"/>
    </sheetView>
  </sheetViews>
  <sheetFormatPr defaultRowHeight="15" x14ac:dyDescent="0.25"/>
  <cols>
    <col min="1" max="1" width="5.28515625" customWidth="1"/>
    <col min="2" max="2" width="17.140625" customWidth="1"/>
    <col min="3" max="3" width="29.7109375" customWidth="1"/>
    <col min="4" max="4" width="9.85546875" customWidth="1"/>
    <col min="5" max="5" width="9.42578125" customWidth="1"/>
    <col min="6" max="6" width="10.85546875" customWidth="1"/>
    <col min="7" max="7" width="10.42578125" customWidth="1"/>
    <col min="8" max="8" width="9.140625" customWidth="1"/>
    <col min="9" max="9" width="9.7109375" customWidth="1"/>
    <col min="10" max="10" width="8.140625" customWidth="1"/>
    <col min="11" max="11" width="8.5703125" customWidth="1"/>
    <col min="12" max="12" width="10.7109375" customWidth="1"/>
    <col min="13" max="13" width="10.28515625" customWidth="1"/>
    <col min="14" max="14" width="10.140625" customWidth="1"/>
    <col min="15" max="15" width="9.28515625" customWidth="1"/>
  </cols>
  <sheetData>
    <row r="1" spans="1:18" ht="18.75" x14ac:dyDescent="0.25">
      <c r="A1" s="58" t="s">
        <v>88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spans="1:18" ht="18.75" x14ac:dyDescent="0.25">
      <c r="A2" s="59" t="s">
        <v>0</v>
      </c>
      <c r="B2" s="61" t="s">
        <v>89</v>
      </c>
      <c r="C2" s="62" t="s">
        <v>90</v>
      </c>
      <c r="D2" s="56" t="s">
        <v>101</v>
      </c>
      <c r="E2" s="64"/>
      <c r="F2" s="64"/>
      <c r="G2" s="64"/>
      <c r="H2" s="64"/>
      <c r="I2" s="64"/>
      <c r="J2" s="64"/>
      <c r="K2" s="64"/>
      <c r="L2" s="64"/>
      <c r="M2" s="64"/>
      <c r="N2" s="64"/>
      <c r="O2" s="57"/>
    </row>
    <row r="3" spans="1:18" ht="75" x14ac:dyDescent="0.25">
      <c r="A3" s="60"/>
      <c r="B3" s="61"/>
      <c r="C3" s="63"/>
      <c r="D3" s="4" t="s">
        <v>91</v>
      </c>
      <c r="E3" s="4" t="s">
        <v>92</v>
      </c>
      <c r="F3" s="4" t="s">
        <v>93</v>
      </c>
      <c r="G3" s="4" t="s">
        <v>92</v>
      </c>
      <c r="H3" s="4" t="s">
        <v>94</v>
      </c>
      <c r="I3" s="4" t="s">
        <v>92</v>
      </c>
      <c r="J3" s="4" t="s">
        <v>95</v>
      </c>
      <c r="K3" s="4" t="s">
        <v>92</v>
      </c>
      <c r="L3" s="4" t="s">
        <v>102</v>
      </c>
      <c r="M3" s="4" t="s">
        <v>92</v>
      </c>
      <c r="N3" s="4" t="s">
        <v>96</v>
      </c>
      <c r="O3" s="4" t="s">
        <v>92</v>
      </c>
    </row>
    <row r="4" spans="1:18" ht="18.75" x14ac:dyDescent="0.25">
      <c r="A4" s="55">
        <v>1</v>
      </c>
      <c r="B4" s="34" t="s">
        <v>69</v>
      </c>
      <c r="C4" s="34" t="s">
        <v>82</v>
      </c>
      <c r="D4" s="4">
        <v>10</v>
      </c>
      <c r="E4" s="35">
        <v>545</v>
      </c>
      <c r="F4" s="4">
        <v>19</v>
      </c>
      <c r="G4" s="35">
        <v>840</v>
      </c>
      <c r="H4" s="4">
        <v>5</v>
      </c>
      <c r="I4" s="35">
        <v>160</v>
      </c>
      <c r="J4" s="4">
        <v>9</v>
      </c>
      <c r="K4" s="35">
        <v>433</v>
      </c>
      <c r="L4" s="4">
        <v>2</v>
      </c>
      <c r="M4" s="35">
        <v>90</v>
      </c>
      <c r="N4" s="4">
        <v>6</v>
      </c>
      <c r="O4" s="35">
        <v>231</v>
      </c>
      <c r="R4" s="129">
        <f>D4+F4+H4+J4+L4+N4</f>
        <v>51</v>
      </c>
    </row>
    <row r="5" spans="1:18" ht="18.75" x14ac:dyDescent="0.25">
      <c r="A5" s="55"/>
      <c r="B5" s="36" t="s">
        <v>69</v>
      </c>
      <c r="C5" s="36" t="s">
        <v>97</v>
      </c>
      <c r="D5" s="37">
        <v>12</v>
      </c>
      <c r="E5" s="35">
        <v>687</v>
      </c>
      <c r="F5" s="37">
        <v>21</v>
      </c>
      <c r="G5" s="35">
        <v>1188</v>
      </c>
      <c r="H5" s="37">
        <v>2</v>
      </c>
      <c r="I5" s="35">
        <v>87</v>
      </c>
      <c r="J5" s="37">
        <v>12</v>
      </c>
      <c r="K5" s="35">
        <v>699</v>
      </c>
      <c r="L5" s="37">
        <v>1</v>
      </c>
      <c r="M5" s="35">
        <v>30</v>
      </c>
      <c r="N5" s="37">
        <v>31</v>
      </c>
      <c r="O5" s="35">
        <v>1596</v>
      </c>
      <c r="R5" s="129">
        <f t="shared" ref="R5:R22" si="0">D5+F5+H5+J5+L5+N5</f>
        <v>79</v>
      </c>
    </row>
    <row r="6" spans="1:18" ht="37.5" x14ac:dyDescent="0.25">
      <c r="A6" s="38">
        <v>2</v>
      </c>
      <c r="B6" s="34" t="s">
        <v>69</v>
      </c>
      <c r="C6" s="34" t="s">
        <v>71</v>
      </c>
      <c r="D6" s="4"/>
      <c r="E6" s="35"/>
      <c r="F6" s="4">
        <v>2</v>
      </c>
      <c r="G6" s="35">
        <v>386</v>
      </c>
      <c r="H6" s="4"/>
      <c r="I6" s="35"/>
      <c r="J6" s="4">
        <v>16</v>
      </c>
      <c r="K6" s="35">
        <v>1004</v>
      </c>
      <c r="L6" s="4"/>
      <c r="M6" s="35"/>
      <c r="N6" s="4"/>
      <c r="O6" s="35"/>
      <c r="R6" s="129">
        <f t="shared" si="0"/>
        <v>18</v>
      </c>
    </row>
    <row r="7" spans="1:18" ht="37.5" x14ac:dyDescent="0.25">
      <c r="A7" s="55">
        <v>3</v>
      </c>
      <c r="B7" s="34" t="s">
        <v>72</v>
      </c>
      <c r="C7" s="34" t="s">
        <v>98</v>
      </c>
      <c r="D7" s="4">
        <v>9</v>
      </c>
      <c r="E7" s="35">
        <v>870</v>
      </c>
      <c r="F7" s="4">
        <v>9</v>
      </c>
      <c r="G7" s="35">
        <v>450</v>
      </c>
      <c r="H7" s="4"/>
      <c r="I7" s="35"/>
      <c r="J7" s="4">
        <v>11</v>
      </c>
      <c r="K7" s="35">
        <v>570</v>
      </c>
      <c r="L7" s="4">
        <v>1</v>
      </c>
      <c r="M7" s="35">
        <v>60</v>
      </c>
      <c r="N7" s="4">
        <v>4</v>
      </c>
      <c r="O7" s="35">
        <v>180</v>
      </c>
      <c r="R7" s="129">
        <f t="shared" si="0"/>
        <v>34</v>
      </c>
    </row>
    <row r="8" spans="1:18" ht="18.75" x14ac:dyDescent="0.25">
      <c r="A8" s="55"/>
      <c r="B8" s="36" t="s">
        <v>72</v>
      </c>
      <c r="C8" s="36" t="s">
        <v>97</v>
      </c>
      <c r="D8" s="37">
        <v>13</v>
      </c>
      <c r="E8" s="35">
        <v>480</v>
      </c>
      <c r="F8" s="37">
        <v>12</v>
      </c>
      <c r="G8" s="35">
        <v>660</v>
      </c>
      <c r="H8" s="37">
        <v>5</v>
      </c>
      <c r="I8" s="35">
        <v>240</v>
      </c>
      <c r="J8" s="37">
        <v>3</v>
      </c>
      <c r="K8" s="35">
        <v>90</v>
      </c>
      <c r="L8" s="37">
        <v>1</v>
      </c>
      <c r="M8" s="35">
        <v>60</v>
      </c>
      <c r="N8" s="37">
        <v>17</v>
      </c>
      <c r="O8" s="35">
        <v>810</v>
      </c>
      <c r="R8" s="129">
        <f t="shared" si="0"/>
        <v>51</v>
      </c>
    </row>
    <row r="9" spans="1:18" ht="37.5" x14ac:dyDescent="0.25">
      <c r="A9" s="38">
        <v>4</v>
      </c>
      <c r="B9" s="34" t="s">
        <v>72</v>
      </c>
      <c r="C9" s="34" t="s">
        <v>99</v>
      </c>
      <c r="D9" s="4"/>
      <c r="E9" s="35"/>
      <c r="F9" s="4"/>
      <c r="G9" s="35"/>
      <c r="H9" s="4"/>
      <c r="I9" s="35"/>
      <c r="J9" s="4">
        <v>8</v>
      </c>
      <c r="K9" s="35">
        <v>360</v>
      </c>
      <c r="L9" s="4"/>
      <c r="M9" s="35"/>
      <c r="N9" s="4"/>
      <c r="O9" s="35"/>
      <c r="R9" s="129">
        <f t="shared" si="0"/>
        <v>8</v>
      </c>
    </row>
    <row r="10" spans="1:18" ht="37.5" x14ac:dyDescent="0.25">
      <c r="A10" s="55">
        <v>5</v>
      </c>
      <c r="B10" s="34" t="s">
        <v>75</v>
      </c>
      <c r="C10" s="34" t="s">
        <v>76</v>
      </c>
      <c r="D10" s="4"/>
      <c r="E10" s="35"/>
      <c r="F10" s="4">
        <v>2</v>
      </c>
      <c r="G10" s="35">
        <v>266</v>
      </c>
      <c r="H10" s="4"/>
      <c r="I10" s="35"/>
      <c r="J10" s="4">
        <v>7</v>
      </c>
      <c r="K10" s="35">
        <v>179</v>
      </c>
      <c r="L10" s="4"/>
      <c r="M10" s="35"/>
      <c r="N10" s="4"/>
      <c r="O10" s="35"/>
      <c r="R10" s="129">
        <f t="shared" si="0"/>
        <v>9</v>
      </c>
    </row>
    <row r="11" spans="1:18" ht="18.75" x14ac:dyDescent="0.25">
      <c r="A11" s="55"/>
      <c r="B11" s="36" t="s">
        <v>75</v>
      </c>
      <c r="C11" s="36" t="s">
        <v>97</v>
      </c>
      <c r="D11" s="37">
        <v>7</v>
      </c>
      <c r="E11" s="35">
        <v>240</v>
      </c>
      <c r="F11" s="37">
        <v>20</v>
      </c>
      <c r="G11" s="35">
        <v>705</v>
      </c>
      <c r="H11" s="37"/>
      <c r="I11" s="35"/>
      <c r="J11" s="37">
        <v>4</v>
      </c>
      <c r="K11" s="35">
        <v>105</v>
      </c>
      <c r="L11" s="37"/>
      <c r="M11" s="35"/>
      <c r="N11" s="37">
        <v>6</v>
      </c>
      <c r="O11" s="35">
        <v>225</v>
      </c>
      <c r="R11" s="129">
        <f t="shared" si="0"/>
        <v>37</v>
      </c>
    </row>
    <row r="12" spans="1:18" ht="56.25" x14ac:dyDescent="0.25">
      <c r="A12" s="55">
        <v>6</v>
      </c>
      <c r="B12" s="34" t="s">
        <v>77</v>
      </c>
      <c r="C12" s="34" t="s">
        <v>78</v>
      </c>
      <c r="D12" s="4"/>
      <c r="E12" s="35"/>
      <c r="F12" s="4">
        <v>2</v>
      </c>
      <c r="G12" s="35">
        <v>131</v>
      </c>
      <c r="H12" s="4"/>
      <c r="I12" s="35"/>
      <c r="J12" s="4">
        <v>6</v>
      </c>
      <c r="K12" s="35">
        <v>335</v>
      </c>
      <c r="L12" s="4"/>
      <c r="M12" s="35"/>
      <c r="N12" s="4"/>
      <c r="O12" s="35"/>
      <c r="R12" s="129">
        <f t="shared" si="0"/>
        <v>8</v>
      </c>
    </row>
    <row r="13" spans="1:18" ht="18.75" x14ac:dyDescent="0.25">
      <c r="A13" s="55"/>
      <c r="B13" s="36" t="s">
        <v>77</v>
      </c>
      <c r="C13" s="36" t="s">
        <v>97</v>
      </c>
      <c r="D13" s="37">
        <v>4</v>
      </c>
      <c r="E13" s="35">
        <v>178</v>
      </c>
      <c r="F13" s="37">
        <v>10</v>
      </c>
      <c r="G13" s="35">
        <v>370</v>
      </c>
      <c r="H13" s="37"/>
      <c r="I13" s="35"/>
      <c r="J13" s="37">
        <v>6</v>
      </c>
      <c r="K13" s="35">
        <v>220</v>
      </c>
      <c r="L13" s="37"/>
      <c r="M13" s="35"/>
      <c r="N13" s="37">
        <v>3</v>
      </c>
      <c r="O13" s="35">
        <v>135</v>
      </c>
      <c r="R13" s="129">
        <f t="shared" si="0"/>
        <v>23</v>
      </c>
    </row>
    <row r="14" spans="1:18" ht="56.25" x14ac:dyDescent="0.25">
      <c r="A14" s="55">
        <v>7</v>
      </c>
      <c r="B14" s="34" t="s">
        <v>79</v>
      </c>
      <c r="C14" s="34" t="s">
        <v>80</v>
      </c>
      <c r="D14" s="38"/>
      <c r="E14" s="44"/>
      <c r="F14" s="38">
        <v>2</v>
      </c>
      <c r="G14" s="44">
        <v>54</v>
      </c>
      <c r="H14" s="38"/>
      <c r="I14" s="44"/>
      <c r="J14" s="38">
        <v>6</v>
      </c>
      <c r="K14" s="44">
        <v>162</v>
      </c>
      <c r="L14" s="38"/>
      <c r="M14" s="44"/>
      <c r="N14" s="38"/>
      <c r="O14" s="44"/>
      <c r="R14" s="129">
        <f t="shared" si="0"/>
        <v>8</v>
      </c>
    </row>
    <row r="15" spans="1:18" ht="18.75" x14ac:dyDescent="0.25">
      <c r="A15" s="55"/>
      <c r="B15" s="36" t="s">
        <v>79</v>
      </c>
      <c r="C15" s="36" t="s">
        <v>97</v>
      </c>
      <c r="D15" s="37">
        <v>1</v>
      </c>
      <c r="E15" s="35">
        <v>30</v>
      </c>
      <c r="F15" s="37">
        <v>2</v>
      </c>
      <c r="G15" s="35">
        <v>60</v>
      </c>
      <c r="H15" s="37"/>
      <c r="I15" s="35"/>
      <c r="J15" s="37">
        <v>1</v>
      </c>
      <c r="K15" s="35">
        <v>30</v>
      </c>
      <c r="L15" s="37"/>
      <c r="M15" s="35"/>
      <c r="N15" s="37">
        <v>1</v>
      </c>
      <c r="O15" s="35">
        <v>30</v>
      </c>
      <c r="R15" s="129">
        <f t="shared" si="0"/>
        <v>5</v>
      </c>
    </row>
    <row r="16" spans="1:18" ht="37.5" x14ac:dyDescent="0.25">
      <c r="A16" s="55">
        <v>8</v>
      </c>
      <c r="B16" s="34" t="s">
        <v>79</v>
      </c>
      <c r="C16" s="34" t="s">
        <v>81</v>
      </c>
      <c r="D16" s="4"/>
      <c r="E16" s="35"/>
      <c r="F16" s="4">
        <v>2</v>
      </c>
      <c r="G16" s="35">
        <v>164</v>
      </c>
      <c r="H16" s="4"/>
      <c r="I16" s="35"/>
      <c r="J16" s="4">
        <v>6</v>
      </c>
      <c r="K16" s="35">
        <v>132</v>
      </c>
      <c r="L16" s="4"/>
      <c r="M16" s="35"/>
      <c r="N16" s="4"/>
      <c r="O16" s="35"/>
      <c r="R16" s="129">
        <f t="shared" si="0"/>
        <v>8</v>
      </c>
    </row>
    <row r="17" spans="1:18" ht="18.75" x14ac:dyDescent="0.25">
      <c r="A17" s="55"/>
      <c r="B17" s="36" t="s">
        <v>79</v>
      </c>
      <c r="C17" s="39" t="s">
        <v>97</v>
      </c>
      <c r="D17" s="40">
        <v>2</v>
      </c>
      <c r="E17" s="41">
        <v>93</v>
      </c>
      <c r="F17" s="40">
        <v>2</v>
      </c>
      <c r="G17" s="41">
        <v>170</v>
      </c>
      <c r="H17" s="40"/>
      <c r="I17" s="41"/>
      <c r="J17" s="40"/>
      <c r="K17" s="41"/>
      <c r="L17" s="40"/>
      <c r="M17" s="41"/>
      <c r="N17" s="40">
        <v>1</v>
      </c>
      <c r="O17" s="41">
        <v>40</v>
      </c>
      <c r="R17" s="129">
        <f t="shared" si="0"/>
        <v>5</v>
      </c>
    </row>
    <row r="18" spans="1:18" ht="56.25" x14ac:dyDescent="0.25">
      <c r="A18" s="38">
        <v>9</v>
      </c>
      <c r="B18" s="34" t="s">
        <v>79</v>
      </c>
      <c r="C18" s="34" t="s">
        <v>100</v>
      </c>
      <c r="D18" s="37">
        <v>1</v>
      </c>
      <c r="E18" s="35">
        <v>52</v>
      </c>
      <c r="F18" s="37">
        <v>5</v>
      </c>
      <c r="G18" s="35">
        <v>228</v>
      </c>
      <c r="H18" s="37">
        <v>0</v>
      </c>
      <c r="I18" s="35">
        <v>0</v>
      </c>
      <c r="J18" s="37">
        <v>3</v>
      </c>
      <c r="K18" s="35">
        <v>120</v>
      </c>
      <c r="L18" s="37">
        <v>0</v>
      </c>
      <c r="M18" s="35">
        <v>0</v>
      </c>
      <c r="N18" s="37">
        <v>3</v>
      </c>
      <c r="O18" s="35">
        <v>124</v>
      </c>
      <c r="R18" s="129">
        <f>D18+F18+J18+N18</f>
        <v>12</v>
      </c>
    </row>
    <row r="19" spans="1:18" ht="18.75" x14ac:dyDescent="0.25">
      <c r="A19" s="55">
        <v>10</v>
      </c>
      <c r="B19" s="34" t="s">
        <v>83</v>
      </c>
      <c r="C19" s="34" t="s">
        <v>84</v>
      </c>
      <c r="D19" s="32"/>
      <c r="E19" s="35"/>
      <c r="F19" s="32">
        <v>2</v>
      </c>
      <c r="G19" s="35">
        <v>101</v>
      </c>
      <c r="H19" s="32"/>
      <c r="I19" s="35"/>
      <c r="J19" s="32">
        <v>6</v>
      </c>
      <c r="K19" s="35">
        <v>289</v>
      </c>
      <c r="L19" s="32"/>
      <c r="M19" s="35"/>
      <c r="N19" s="32"/>
      <c r="O19" s="35"/>
      <c r="R19" s="129">
        <f t="shared" si="0"/>
        <v>8</v>
      </c>
    </row>
    <row r="20" spans="1:18" ht="18.75" x14ac:dyDescent="0.25">
      <c r="A20" s="55"/>
      <c r="B20" s="36" t="s">
        <v>83</v>
      </c>
      <c r="C20" s="36" t="s">
        <v>97</v>
      </c>
      <c r="D20" s="37"/>
      <c r="E20" s="44"/>
      <c r="F20" s="45">
        <v>16</v>
      </c>
      <c r="G20" s="44">
        <v>300</v>
      </c>
      <c r="H20" s="37">
        <v>4</v>
      </c>
      <c r="I20" s="35">
        <v>75</v>
      </c>
      <c r="J20" s="37">
        <v>9</v>
      </c>
      <c r="K20" s="35">
        <v>150</v>
      </c>
      <c r="L20" s="37"/>
      <c r="M20" s="35"/>
      <c r="N20" s="37">
        <v>14</v>
      </c>
      <c r="O20" s="35">
        <v>120</v>
      </c>
      <c r="R20" s="129">
        <f t="shared" si="0"/>
        <v>43</v>
      </c>
    </row>
    <row r="21" spans="1:18" ht="18.75" x14ac:dyDescent="0.25">
      <c r="A21" s="55">
        <v>11</v>
      </c>
      <c r="B21" s="34" t="s">
        <v>85</v>
      </c>
      <c r="C21" s="34" t="s">
        <v>86</v>
      </c>
      <c r="D21" s="4"/>
      <c r="E21" s="35"/>
      <c r="F21" s="4">
        <v>2</v>
      </c>
      <c r="G21" s="35">
        <v>112</v>
      </c>
      <c r="H21" s="4"/>
      <c r="I21" s="35"/>
      <c r="J21" s="4">
        <v>7</v>
      </c>
      <c r="K21" s="35">
        <v>246</v>
      </c>
      <c r="L21" s="4"/>
      <c r="M21" s="35"/>
      <c r="N21" s="4"/>
      <c r="O21" s="35"/>
      <c r="R21" s="129">
        <f t="shared" si="0"/>
        <v>9</v>
      </c>
    </row>
    <row r="22" spans="1:18" ht="18.75" x14ac:dyDescent="0.25">
      <c r="A22" s="55"/>
      <c r="B22" s="36" t="s">
        <v>85</v>
      </c>
      <c r="C22" s="36" t="s">
        <v>97</v>
      </c>
      <c r="D22" s="37">
        <v>13</v>
      </c>
      <c r="E22" s="35">
        <v>487</v>
      </c>
      <c r="F22" s="37">
        <v>31</v>
      </c>
      <c r="G22" s="35">
        <v>1261</v>
      </c>
      <c r="H22" s="37">
        <v>3</v>
      </c>
      <c r="I22" s="35">
        <v>105</v>
      </c>
      <c r="J22" s="37">
        <v>25</v>
      </c>
      <c r="K22" s="35">
        <v>1044</v>
      </c>
      <c r="L22" s="37"/>
      <c r="M22" s="35"/>
      <c r="N22" s="37">
        <v>6</v>
      </c>
      <c r="O22" s="35">
        <v>230</v>
      </c>
      <c r="R22" s="129">
        <f t="shared" si="0"/>
        <v>78</v>
      </c>
    </row>
    <row r="23" spans="1:18" ht="18.75" x14ac:dyDescent="0.25">
      <c r="A23" s="38"/>
      <c r="B23" s="56" t="s">
        <v>87</v>
      </c>
      <c r="C23" s="57"/>
      <c r="D23" s="2">
        <f>SUM(D4:D22)</f>
        <v>72</v>
      </c>
      <c r="E23" s="2">
        <f>SUM(E4:E22)</f>
        <v>3662</v>
      </c>
      <c r="F23" s="2">
        <f>SUM(F4:F22)</f>
        <v>161</v>
      </c>
      <c r="G23" s="2">
        <f>SUM(G4:G22)</f>
        <v>7446</v>
      </c>
      <c r="H23" s="2">
        <f>SUM(H4:H22)</f>
        <v>19</v>
      </c>
      <c r="I23" s="2">
        <f>SUM(I4:I22)</f>
        <v>667</v>
      </c>
      <c r="J23" s="2">
        <f>SUM(J4:J22)</f>
        <v>145</v>
      </c>
      <c r="K23" s="2">
        <f>SUM(K4:K22)</f>
        <v>6168</v>
      </c>
      <c r="L23" s="2">
        <f>SUM(L4:L22)</f>
        <v>5</v>
      </c>
      <c r="M23" s="2">
        <f>SUM(M4:M22)</f>
        <v>240</v>
      </c>
      <c r="N23" s="2">
        <f>SUM(N4:N22)</f>
        <v>92</v>
      </c>
      <c r="O23" s="2">
        <f>SUM(O4:O22)</f>
        <v>3721</v>
      </c>
      <c r="P23" s="130">
        <f>E23+G23+I23+K23+M23+O23</f>
        <v>21904</v>
      </c>
      <c r="Q23" s="128">
        <f>D23+F23+H23+J23+L23+N23</f>
        <v>494</v>
      </c>
      <c r="R23" s="129">
        <f>SUM(R4:R22)</f>
        <v>494</v>
      </c>
    </row>
  </sheetData>
  <mergeCells count="14">
    <mergeCell ref="A21:A22"/>
    <mergeCell ref="B23:C23"/>
    <mergeCell ref="A1:O1"/>
    <mergeCell ref="A7:A8"/>
    <mergeCell ref="A10:A11"/>
    <mergeCell ref="A12:A13"/>
    <mergeCell ref="A14:A15"/>
    <mergeCell ref="A16:A17"/>
    <mergeCell ref="A19:A20"/>
    <mergeCell ref="A2:A3"/>
    <mergeCell ref="B2:B3"/>
    <mergeCell ref="C2:C3"/>
    <mergeCell ref="D2:O2"/>
    <mergeCell ref="A4:A5"/>
  </mergeCells>
  <pageMargins left="0.19685039370078741" right="0.19685039370078741" top="0.19685039370078741" bottom="0.19685039370078741" header="0.19685039370078741" footer="0.19685039370078741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6385D-E5E9-4A0F-A978-243064F7E6E6}">
  <dimension ref="A1:U31"/>
  <sheetViews>
    <sheetView topLeftCell="A17" workbookViewId="0">
      <selection activeCell="M36" sqref="M36"/>
    </sheetView>
  </sheetViews>
  <sheetFormatPr defaultRowHeight="15" x14ac:dyDescent="0.25"/>
  <cols>
    <col min="1" max="1" width="4.140625" customWidth="1"/>
    <col min="2" max="2" width="12.85546875" customWidth="1"/>
    <col min="3" max="3" width="32.7109375" customWidth="1"/>
    <col min="4" max="4" width="9.85546875" customWidth="1"/>
    <col min="5" max="5" width="11" customWidth="1"/>
    <col min="6" max="6" width="9.5703125" customWidth="1"/>
    <col min="7" max="7" width="8" customWidth="1"/>
    <col min="8" max="8" width="5.28515625" customWidth="1"/>
    <col min="9" max="14" width="5.5703125" bestFit="1" customWidth="1"/>
    <col min="15" max="15" width="5.5703125" customWidth="1"/>
    <col min="16" max="17" width="4.42578125" bestFit="1" customWidth="1"/>
    <col min="18" max="18" width="4.28515625" bestFit="1" customWidth="1"/>
    <col min="19" max="19" width="7" customWidth="1"/>
    <col min="20" max="20" width="6" customWidth="1"/>
  </cols>
  <sheetData>
    <row r="1" spans="1:21" ht="18.75" x14ac:dyDescent="0.25">
      <c r="A1" s="58" t="s">
        <v>103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</row>
    <row r="2" spans="1:21" ht="41.25" customHeight="1" x14ac:dyDescent="0.25">
      <c r="A2" s="70" t="s">
        <v>104</v>
      </c>
      <c r="B2" s="71" t="s">
        <v>105</v>
      </c>
      <c r="C2" s="70" t="s">
        <v>106</v>
      </c>
      <c r="D2" s="70" t="s">
        <v>56</v>
      </c>
      <c r="E2" s="70" t="s">
        <v>128</v>
      </c>
      <c r="F2" s="70" t="s">
        <v>107</v>
      </c>
      <c r="G2" s="80" t="s">
        <v>108</v>
      </c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1"/>
      <c r="T2" s="82"/>
      <c r="U2" s="142"/>
    </row>
    <row r="3" spans="1:21" ht="46.5" customHeight="1" x14ac:dyDescent="0.25">
      <c r="A3" s="70"/>
      <c r="B3" s="72"/>
      <c r="C3" s="70"/>
      <c r="D3" s="70"/>
      <c r="E3" s="70"/>
      <c r="F3" s="70"/>
      <c r="G3" s="69" t="s">
        <v>109</v>
      </c>
      <c r="H3" s="69" t="s">
        <v>110</v>
      </c>
      <c r="I3" s="69" t="s">
        <v>111</v>
      </c>
      <c r="J3" s="69" t="s">
        <v>112</v>
      </c>
      <c r="K3" s="69" t="s">
        <v>113</v>
      </c>
      <c r="L3" s="69" t="s">
        <v>114</v>
      </c>
      <c r="M3" s="69" t="s">
        <v>115</v>
      </c>
      <c r="N3" s="69" t="s">
        <v>116</v>
      </c>
      <c r="O3" s="69" t="s">
        <v>117</v>
      </c>
      <c r="P3" s="69" t="s">
        <v>118</v>
      </c>
      <c r="Q3" s="69" t="s">
        <v>119</v>
      </c>
      <c r="R3" s="69" t="s">
        <v>120</v>
      </c>
      <c r="S3" s="69" t="s">
        <v>121</v>
      </c>
      <c r="T3" s="69" t="s">
        <v>122</v>
      </c>
      <c r="U3" s="142"/>
    </row>
    <row r="4" spans="1:21" ht="15.75" x14ac:dyDescent="0.25">
      <c r="A4" s="54" t="s">
        <v>123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22"/>
      <c r="T4" s="16"/>
      <c r="U4" s="142"/>
    </row>
    <row r="5" spans="1:21" ht="15.75" x14ac:dyDescent="0.25">
      <c r="A5" s="16">
        <v>1</v>
      </c>
      <c r="B5" s="17" t="s">
        <v>69</v>
      </c>
      <c r="C5" s="22" t="s">
        <v>82</v>
      </c>
      <c r="D5" s="16">
        <v>2299</v>
      </c>
      <c r="E5" s="16">
        <v>51</v>
      </c>
      <c r="F5" s="16"/>
      <c r="G5" s="16">
        <v>0</v>
      </c>
      <c r="H5" s="16">
        <v>337</v>
      </c>
      <c r="I5" s="16">
        <v>331</v>
      </c>
      <c r="J5" s="16">
        <v>328</v>
      </c>
      <c r="K5" s="16">
        <v>303</v>
      </c>
      <c r="L5" s="16">
        <v>271</v>
      </c>
      <c r="M5" s="16">
        <v>299</v>
      </c>
      <c r="N5" s="16">
        <v>240</v>
      </c>
      <c r="O5" s="16">
        <v>61</v>
      </c>
      <c r="P5" s="16">
        <v>37</v>
      </c>
      <c r="Q5" s="16">
        <v>29</v>
      </c>
      <c r="R5" s="16">
        <v>26</v>
      </c>
      <c r="S5" s="16">
        <v>28</v>
      </c>
      <c r="T5" s="16">
        <v>9</v>
      </c>
      <c r="U5" s="142">
        <f>SUM(G5:T5)</f>
        <v>2299</v>
      </c>
    </row>
    <row r="6" spans="1:21" ht="15.75" x14ac:dyDescent="0.25">
      <c r="A6" s="16">
        <v>2</v>
      </c>
      <c r="B6" s="17" t="s">
        <v>72</v>
      </c>
      <c r="C6" s="23" t="s">
        <v>98</v>
      </c>
      <c r="D6" s="16">
        <v>2130</v>
      </c>
      <c r="E6" s="16">
        <v>34</v>
      </c>
      <c r="F6" s="16"/>
      <c r="G6" s="76">
        <v>47</v>
      </c>
      <c r="H6" s="76">
        <v>94</v>
      </c>
      <c r="I6" s="76">
        <v>127</v>
      </c>
      <c r="J6" s="76">
        <v>181</v>
      </c>
      <c r="K6" s="76">
        <v>193</v>
      </c>
      <c r="L6" s="76">
        <v>285</v>
      </c>
      <c r="M6" s="76">
        <v>265</v>
      </c>
      <c r="N6" s="76">
        <v>284</v>
      </c>
      <c r="O6" s="76">
        <v>260</v>
      </c>
      <c r="P6" s="76">
        <v>191</v>
      </c>
      <c r="Q6" s="76">
        <v>133</v>
      </c>
      <c r="R6" s="76">
        <v>70</v>
      </c>
      <c r="S6" s="76">
        <v>0</v>
      </c>
      <c r="T6" s="76">
        <v>0</v>
      </c>
      <c r="U6" s="142">
        <f>SUM(G6:T6)</f>
        <v>2130</v>
      </c>
    </row>
    <row r="7" spans="1:21" ht="31.5" x14ac:dyDescent="0.25">
      <c r="A7" s="16">
        <v>3</v>
      </c>
      <c r="B7" s="17" t="s">
        <v>79</v>
      </c>
      <c r="C7" s="23" t="s">
        <v>124</v>
      </c>
      <c r="D7" s="16">
        <v>524</v>
      </c>
      <c r="E7" s="16">
        <v>12</v>
      </c>
      <c r="F7" s="77"/>
      <c r="G7" s="16">
        <v>4</v>
      </c>
      <c r="H7" s="67">
        <v>28</v>
      </c>
      <c r="I7" s="16">
        <v>59</v>
      </c>
      <c r="J7" s="16">
        <v>69</v>
      </c>
      <c r="K7" s="16">
        <v>88</v>
      </c>
      <c r="L7" s="16">
        <v>75</v>
      </c>
      <c r="M7" s="16">
        <v>66</v>
      </c>
      <c r="N7" s="16">
        <v>47</v>
      </c>
      <c r="O7" s="16">
        <v>42</v>
      </c>
      <c r="P7" s="16">
        <v>26</v>
      </c>
      <c r="Q7" s="16">
        <v>18</v>
      </c>
      <c r="R7" s="16">
        <v>2</v>
      </c>
      <c r="S7" s="16">
        <v>0</v>
      </c>
      <c r="T7" s="16">
        <v>0</v>
      </c>
      <c r="U7" s="142">
        <f>SUM(G7:T7)</f>
        <v>524</v>
      </c>
    </row>
    <row r="8" spans="1:21" ht="15.75" x14ac:dyDescent="0.25">
      <c r="A8" s="16"/>
      <c r="B8" s="16"/>
      <c r="C8" s="75" t="s">
        <v>125</v>
      </c>
      <c r="D8" s="73">
        <f t="shared" ref="D8:T8" si="0">SUM(D5:D7)</f>
        <v>4953</v>
      </c>
      <c r="E8" s="73">
        <f t="shared" si="0"/>
        <v>97</v>
      </c>
      <c r="F8" s="73">
        <f t="shared" si="0"/>
        <v>0</v>
      </c>
      <c r="G8" s="78">
        <f t="shared" si="0"/>
        <v>51</v>
      </c>
      <c r="H8" s="78">
        <f t="shared" si="0"/>
        <v>459</v>
      </c>
      <c r="I8" s="78">
        <f t="shared" si="0"/>
        <v>517</v>
      </c>
      <c r="J8" s="78">
        <f t="shared" si="0"/>
        <v>578</v>
      </c>
      <c r="K8" s="78">
        <f t="shared" si="0"/>
        <v>584</v>
      </c>
      <c r="L8" s="78">
        <f t="shared" si="0"/>
        <v>631</v>
      </c>
      <c r="M8" s="78">
        <f t="shared" si="0"/>
        <v>630</v>
      </c>
      <c r="N8" s="78">
        <f t="shared" si="0"/>
        <v>571</v>
      </c>
      <c r="O8" s="78">
        <f t="shared" si="0"/>
        <v>363</v>
      </c>
      <c r="P8" s="78">
        <f t="shared" si="0"/>
        <v>254</v>
      </c>
      <c r="Q8" s="78">
        <f t="shared" si="0"/>
        <v>180</v>
      </c>
      <c r="R8" s="78">
        <f t="shared" si="0"/>
        <v>98</v>
      </c>
      <c r="S8" s="78">
        <f t="shared" si="0"/>
        <v>28</v>
      </c>
      <c r="T8" s="78">
        <f t="shared" si="0"/>
        <v>9</v>
      </c>
      <c r="U8" s="143">
        <f>SUM(G8:T8)</f>
        <v>4953</v>
      </c>
    </row>
    <row r="9" spans="1:21" ht="15.75" x14ac:dyDescent="0.25">
      <c r="A9" s="54" t="s">
        <v>126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  <c r="R9" s="54"/>
      <c r="S9" s="65"/>
      <c r="T9" s="66"/>
      <c r="U9" s="142"/>
    </row>
    <row r="10" spans="1:21" ht="31.5" x14ac:dyDescent="0.25">
      <c r="A10" s="16">
        <v>1</v>
      </c>
      <c r="B10" s="17" t="s">
        <v>69</v>
      </c>
      <c r="C10" s="23" t="s">
        <v>71</v>
      </c>
      <c r="D10" s="16">
        <v>1390</v>
      </c>
      <c r="E10" s="16">
        <v>18</v>
      </c>
      <c r="F10" s="16"/>
      <c r="G10" s="16">
        <v>0</v>
      </c>
      <c r="H10" s="16">
        <v>93</v>
      </c>
      <c r="I10" s="16">
        <v>152</v>
      </c>
      <c r="J10" s="16">
        <v>247</v>
      </c>
      <c r="K10" s="16">
        <v>233</v>
      </c>
      <c r="L10" s="16">
        <v>229</v>
      </c>
      <c r="M10" s="16">
        <v>226</v>
      </c>
      <c r="N10" s="16">
        <v>184</v>
      </c>
      <c r="O10" s="16">
        <v>16</v>
      </c>
      <c r="P10" s="16">
        <v>5</v>
      </c>
      <c r="Q10" s="16">
        <v>2</v>
      </c>
      <c r="R10" s="16">
        <v>3</v>
      </c>
      <c r="S10" s="16">
        <v>0</v>
      </c>
      <c r="T10" s="16">
        <v>0</v>
      </c>
      <c r="U10" s="142">
        <f>SUM(G10:T10)</f>
        <v>1390</v>
      </c>
    </row>
    <row r="11" spans="1:21" ht="15.75" x14ac:dyDescent="0.25">
      <c r="A11" s="16">
        <v>2</v>
      </c>
      <c r="B11" s="17" t="s">
        <v>72</v>
      </c>
      <c r="C11" s="23" t="s">
        <v>74</v>
      </c>
      <c r="D11" s="16">
        <v>360</v>
      </c>
      <c r="E11" s="16">
        <v>8</v>
      </c>
      <c r="F11" s="16"/>
      <c r="G11" s="16">
        <v>0</v>
      </c>
      <c r="H11" s="16">
        <v>2</v>
      </c>
      <c r="I11" s="16">
        <v>12</v>
      </c>
      <c r="J11" s="16">
        <v>28</v>
      </c>
      <c r="K11" s="16">
        <v>64</v>
      </c>
      <c r="L11" s="16">
        <v>49</v>
      </c>
      <c r="M11" s="16">
        <v>68</v>
      </c>
      <c r="N11" s="16">
        <v>45</v>
      </c>
      <c r="O11" s="16">
        <v>56</v>
      </c>
      <c r="P11" s="16">
        <v>28</v>
      </c>
      <c r="Q11" s="16">
        <v>4</v>
      </c>
      <c r="R11" s="16">
        <v>4</v>
      </c>
      <c r="S11" s="16"/>
      <c r="T11" s="16"/>
      <c r="U11" s="142">
        <f>SUM(G11:T11)</f>
        <v>360</v>
      </c>
    </row>
    <row r="12" spans="1:21" ht="31.5" x14ac:dyDescent="0.25">
      <c r="A12" s="16">
        <v>3</v>
      </c>
      <c r="B12" s="17" t="s">
        <v>75</v>
      </c>
      <c r="C12" s="23" t="s">
        <v>76</v>
      </c>
      <c r="D12" s="16">
        <v>445</v>
      </c>
      <c r="E12" s="16">
        <v>9</v>
      </c>
      <c r="F12" s="16"/>
      <c r="G12" s="16">
        <v>0</v>
      </c>
      <c r="H12" s="16">
        <v>0</v>
      </c>
      <c r="I12" s="16">
        <v>32</v>
      </c>
      <c r="J12" s="16">
        <v>47</v>
      </c>
      <c r="K12" s="16">
        <v>66</v>
      </c>
      <c r="L12" s="16">
        <v>77</v>
      </c>
      <c r="M12" s="16">
        <v>76</v>
      </c>
      <c r="N12" s="16">
        <v>74</v>
      </c>
      <c r="O12" s="16">
        <v>43</v>
      </c>
      <c r="P12" s="16">
        <v>27</v>
      </c>
      <c r="Q12" s="16">
        <v>2</v>
      </c>
      <c r="R12" s="16">
        <v>0</v>
      </c>
      <c r="S12" s="16">
        <v>1</v>
      </c>
      <c r="T12" s="16">
        <v>0</v>
      </c>
      <c r="U12" s="142">
        <f>SUM(G12:T12)</f>
        <v>445</v>
      </c>
    </row>
    <row r="13" spans="1:21" ht="31.5" x14ac:dyDescent="0.25">
      <c r="A13" s="16">
        <v>4</v>
      </c>
      <c r="B13" s="17" t="s">
        <v>77</v>
      </c>
      <c r="C13" s="23" t="s">
        <v>78</v>
      </c>
      <c r="D13" s="16">
        <v>466</v>
      </c>
      <c r="E13" s="16">
        <v>8</v>
      </c>
      <c r="F13" s="16"/>
      <c r="G13" s="16">
        <v>0</v>
      </c>
      <c r="H13" s="16">
        <v>32</v>
      </c>
      <c r="I13" s="16">
        <v>40</v>
      </c>
      <c r="J13" s="16">
        <v>73</v>
      </c>
      <c r="K13" s="16">
        <v>59</v>
      </c>
      <c r="L13" s="16">
        <v>94</v>
      </c>
      <c r="M13" s="16">
        <v>63</v>
      </c>
      <c r="N13" s="16">
        <v>62</v>
      </c>
      <c r="O13" s="16">
        <v>24</v>
      </c>
      <c r="P13" s="16">
        <v>14</v>
      </c>
      <c r="Q13" s="16">
        <v>4</v>
      </c>
      <c r="R13" s="16">
        <v>1</v>
      </c>
      <c r="S13" s="16">
        <v>0</v>
      </c>
      <c r="T13" s="16">
        <v>0</v>
      </c>
      <c r="U13" s="142">
        <f>SUM(G13:T13)</f>
        <v>466</v>
      </c>
    </row>
    <row r="14" spans="1:21" ht="31.5" x14ac:dyDescent="0.25">
      <c r="A14" s="16">
        <v>5</v>
      </c>
      <c r="B14" s="17" t="s">
        <v>79</v>
      </c>
      <c r="C14" s="23" t="s">
        <v>80</v>
      </c>
      <c r="D14" s="16">
        <v>216</v>
      </c>
      <c r="E14" s="16">
        <v>8</v>
      </c>
      <c r="F14" s="16"/>
      <c r="G14" s="16">
        <v>0</v>
      </c>
      <c r="H14" s="16">
        <v>3</v>
      </c>
      <c r="I14" s="16">
        <v>6</v>
      </c>
      <c r="J14" s="16">
        <v>29</v>
      </c>
      <c r="K14" s="16">
        <v>36</v>
      </c>
      <c r="L14" s="16">
        <v>43</v>
      </c>
      <c r="M14" s="16">
        <v>36</v>
      </c>
      <c r="N14" s="16">
        <v>27</v>
      </c>
      <c r="O14" s="16">
        <v>21</v>
      </c>
      <c r="P14" s="16">
        <v>11</v>
      </c>
      <c r="Q14" s="16">
        <v>2</v>
      </c>
      <c r="R14" s="16">
        <v>2</v>
      </c>
      <c r="S14" s="16">
        <v>0</v>
      </c>
      <c r="T14" s="16">
        <v>0</v>
      </c>
      <c r="U14" s="142">
        <f>SUM(G14:T14)</f>
        <v>216</v>
      </c>
    </row>
    <row r="15" spans="1:21" ht="15.75" x14ac:dyDescent="0.25">
      <c r="A15" s="16">
        <v>6</v>
      </c>
      <c r="B15" s="17" t="s">
        <v>79</v>
      </c>
      <c r="C15" s="23" t="s">
        <v>81</v>
      </c>
      <c r="D15" s="16">
        <v>296</v>
      </c>
      <c r="E15" s="16">
        <v>8</v>
      </c>
      <c r="F15" s="16"/>
      <c r="G15" s="16">
        <v>2</v>
      </c>
      <c r="H15" s="16">
        <v>15</v>
      </c>
      <c r="I15" s="16">
        <v>26</v>
      </c>
      <c r="J15" s="16">
        <v>52</v>
      </c>
      <c r="K15" s="16">
        <v>66</v>
      </c>
      <c r="L15" s="16">
        <v>34</v>
      </c>
      <c r="M15" s="16">
        <v>44</v>
      </c>
      <c r="N15" s="16">
        <v>20</v>
      </c>
      <c r="O15" s="16">
        <v>24</v>
      </c>
      <c r="P15" s="16">
        <v>10</v>
      </c>
      <c r="Q15" s="16">
        <v>3</v>
      </c>
      <c r="R15" s="16">
        <v>0</v>
      </c>
      <c r="S15" s="16">
        <v>0</v>
      </c>
      <c r="T15" s="16">
        <v>0</v>
      </c>
      <c r="U15" s="142">
        <f>SUM(G15:T15)</f>
        <v>296</v>
      </c>
    </row>
    <row r="16" spans="1:21" ht="15.75" x14ac:dyDescent="0.25">
      <c r="A16" s="16">
        <v>7</v>
      </c>
      <c r="B16" s="17" t="s">
        <v>83</v>
      </c>
      <c r="C16" s="23" t="s">
        <v>84</v>
      </c>
      <c r="D16" s="16">
        <v>390</v>
      </c>
      <c r="E16" s="16">
        <v>8</v>
      </c>
      <c r="F16" s="16"/>
      <c r="G16" s="16">
        <v>0</v>
      </c>
      <c r="H16" s="67">
        <v>0</v>
      </c>
      <c r="I16" s="67">
        <v>8</v>
      </c>
      <c r="J16" s="67">
        <v>37</v>
      </c>
      <c r="K16" s="67">
        <v>79</v>
      </c>
      <c r="L16" s="67">
        <v>62</v>
      </c>
      <c r="M16" s="67">
        <v>67</v>
      </c>
      <c r="N16" s="67">
        <v>69</v>
      </c>
      <c r="O16" s="67">
        <v>39</v>
      </c>
      <c r="P16" s="67">
        <v>19</v>
      </c>
      <c r="Q16" s="67">
        <v>7</v>
      </c>
      <c r="R16" s="67">
        <v>3</v>
      </c>
      <c r="S16" s="16">
        <v>0</v>
      </c>
      <c r="T16" s="16">
        <v>0</v>
      </c>
      <c r="U16" s="142">
        <f>SUM(G16:T16)</f>
        <v>390</v>
      </c>
    </row>
    <row r="17" spans="1:21" ht="15.75" x14ac:dyDescent="0.25">
      <c r="A17" s="16">
        <v>8</v>
      </c>
      <c r="B17" s="17" t="s">
        <v>85</v>
      </c>
      <c r="C17" s="23" t="s">
        <v>86</v>
      </c>
      <c r="D17" s="16">
        <v>358</v>
      </c>
      <c r="E17" s="16">
        <v>9</v>
      </c>
      <c r="F17" s="16"/>
      <c r="G17" s="16">
        <v>0</v>
      </c>
      <c r="H17" s="31">
        <v>0</v>
      </c>
      <c r="I17" s="16">
        <v>137</v>
      </c>
      <c r="J17" s="16">
        <v>57</v>
      </c>
      <c r="K17" s="16">
        <v>55</v>
      </c>
      <c r="L17" s="16">
        <v>41</v>
      </c>
      <c r="M17" s="16">
        <v>43</v>
      </c>
      <c r="N17" s="16">
        <v>16</v>
      </c>
      <c r="O17" s="16">
        <v>9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42">
        <f>SUM(G17:T17)</f>
        <v>358</v>
      </c>
    </row>
    <row r="18" spans="1:21" ht="15.75" x14ac:dyDescent="0.25">
      <c r="A18" s="79"/>
      <c r="B18" s="79"/>
      <c r="C18" s="68" t="s">
        <v>125</v>
      </c>
      <c r="D18" s="73">
        <f t="shared" ref="D18:T18" si="1">SUM(D10:D17)</f>
        <v>3921</v>
      </c>
      <c r="E18" s="73">
        <f t="shared" si="1"/>
        <v>76</v>
      </c>
      <c r="F18" s="73">
        <f t="shared" si="1"/>
        <v>0</v>
      </c>
      <c r="G18" s="73">
        <f t="shared" si="1"/>
        <v>2</v>
      </c>
      <c r="H18" s="73">
        <f t="shared" si="1"/>
        <v>145</v>
      </c>
      <c r="I18" s="73">
        <f t="shared" si="1"/>
        <v>413</v>
      </c>
      <c r="J18" s="73">
        <f t="shared" si="1"/>
        <v>570</v>
      </c>
      <c r="K18" s="73">
        <f t="shared" si="1"/>
        <v>658</v>
      </c>
      <c r="L18" s="73">
        <f t="shared" si="1"/>
        <v>629</v>
      </c>
      <c r="M18" s="73">
        <f t="shared" si="1"/>
        <v>623</v>
      </c>
      <c r="N18" s="73">
        <f t="shared" si="1"/>
        <v>497</v>
      </c>
      <c r="O18" s="73">
        <f t="shared" si="1"/>
        <v>232</v>
      </c>
      <c r="P18" s="73">
        <f t="shared" si="1"/>
        <v>114</v>
      </c>
      <c r="Q18" s="73">
        <f t="shared" si="1"/>
        <v>24</v>
      </c>
      <c r="R18" s="73">
        <f t="shared" si="1"/>
        <v>13</v>
      </c>
      <c r="S18" s="74">
        <f t="shared" si="1"/>
        <v>1</v>
      </c>
      <c r="T18" s="74">
        <f t="shared" si="1"/>
        <v>0</v>
      </c>
      <c r="U18" s="143">
        <f>SUM(G18:T18)</f>
        <v>3921</v>
      </c>
    </row>
    <row r="19" spans="1:21" ht="15.75" x14ac:dyDescent="0.25">
      <c r="A19" s="54" t="s">
        <v>127</v>
      </c>
      <c r="B19" s="54"/>
      <c r="C19" s="54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22"/>
      <c r="T19" s="16"/>
      <c r="U19" s="142"/>
    </row>
    <row r="20" spans="1:21" ht="15.75" x14ac:dyDescent="0.25">
      <c r="A20" s="16">
        <v>1</v>
      </c>
      <c r="B20" s="17" t="s">
        <v>69</v>
      </c>
      <c r="C20" s="22" t="s">
        <v>82</v>
      </c>
      <c r="D20" s="16">
        <v>4287</v>
      </c>
      <c r="E20" s="16">
        <v>79</v>
      </c>
      <c r="F20" s="16">
        <v>19</v>
      </c>
      <c r="G20" s="16">
        <v>0</v>
      </c>
      <c r="H20" s="16">
        <v>650</v>
      </c>
      <c r="I20" s="16">
        <v>661</v>
      </c>
      <c r="J20" s="16">
        <v>658</v>
      </c>
      <c r="K20" s="16">
        <v>608</v>
      </c>
      <c r="L20" s="16">
        <v>627</v>
      </c>
      <c r="M20" s="16">
        <v>422</v>
      </c>
      <c r="N20" s="16">
        <v>453</v>
      </c>
      <c r="O20" s="16">
        <v>100</v>
      </c>
      <c r="P20" s="16">
        <v>30</v>
      </c>
      <c r="Q20" s="16">
        <v>29</v>
      </c>
      <c r="R20" s="16">
        <v>20</v>
      </c>
      <c r="S20" s="16">
        <v>11</v>
      </c>
      <c r="T20" s="16">
        <v>18</v>
      </c>
      <c r="U20" s="142">
        <f>SUM(G20:T20)</f>
        <v>4287</v>
      </c>
    </row>
    <row r="21" spans="1:21" ht="15.75" x14ac:dyDescent="0.25">
      <c r="A21" s="16">
        <v>2</v>
      </c>
      <c r="B21" s="17" t="s">
        <v>72</v>
      </c>
      <c r="C21" s="23" t="s">
        <v>98</v>
      </c>
      <c r="D21" s="16">
        <v>2340</v>
      </c>
      <c r="E21" s="16">
        <v>51</v>
      </c>
      <c r="F21" s="16">
        <v>7</v>
      </c>
      <c r="G21" s="16">
        <v>59</v>
      </c>
      <c r="H21" s="16">
        <v>152</v>
      </c>
      <c r="I21" s="16">
        <v>184</v>
      </c>
      <c r="J21" s="16">
        <v>271</v>
      </c>
      <c r="K21" s="16">
        <v>362</v>
      </c>
      <c r="L21" s="16">
        <v>334</v>
      </c>
      <c r="M21" s="16">
        <v>355</v>
      </c>
      <c r="N21" s="16">
        <v>302</v>
      </c>
      <c r="O21" s="16">
        <v>192</v>
      </c>
      <c r="P21" s="16">
        <v>103</v>
      </c>
      <c r="Q21" s="16">
        <v>20</v>
      </c>
      <c r="R21" s="16">
        <v>6</v>
      </c>
      <c r="S21" s="16">
        <v>0</v>
      </c>
      <c r="T21" s="16">
        <v>0</v>
      </c>
      <c r="U21" s="142">
        <f>SUM(G21:T21)</f>
        <v>2340</v>
      </c>
    </row>
    <row r="22" spans="1:21" ht="31.5" x14ac:dyDescent="0.25">
      <c r="A22" s="16">
        <v>3</v>
      </c>
      <c r="B22" s="17" t="s">
        <v>75</v>
      </c>
      <c r="C22" s="23" t="s">
        <v>76</v>
      </c>
      <c r="D22" s="16">
        <v>1275</v>
      </c>
      <c r="E22" s="16">
        <v>37</v>
      </c>
      <c r="F22" s="16">
        <v>6</v>
      </c>
      <c r="G22" s="16">
        <v>0</v>
      </c>
      <c r="H22" s="16">
        <v>0</v>
      </c>
      <c r="I22" s="16">
        <v>15</v>
      </c>
      <c r="J22" s="16">
        <v>32</v>
      </c>
      <c r="K22" s="16">
        <v>49</v>
      </c>
      <c r="L22" s="16">
        <v>455</v>
      </c>
      <c r="M22" s="16">
        <v>402</v>
      </c>
      <c r="N22" s="16">
        <v>154</v>
      </c>
      <c r="O22" s="16">
        <v>131</v>
      </c>
      <c r="P22" s="16">
        <v>25</v>
      </c>
      <c r="Q22" s="16">
        <v>12</v>
      </c>
      <c r="R22" s="16">
        <v>0</v>
      </c>
      <c r="S22" s="16">
        <v>0</v>
      </c>
      <c r="T22" s="16">
        <v>0</v>
      </c>
      <c r="U22" s="142">
        <f>SUM(G22:T22)</f>
        <v>1275</v>
      </c>
    </row>
    <row r="23" spans="1:21" ht="31.5" x14ac:dyDescent="0.25">
      <c r="A23" s="16">
        <v>4</v>
      </c>
      <c r="B23" s="17" t="s">
        <v>77</v>
      </c>
      <c r="C23" s="23" t="s">
        <v>78</v>
      </c>
      <c r="D23" s="16">
        <v>903</v>
      </c>
      <c r="E23" s="16">
        <v>23</v>
      </c>
      <c r="F23" s="16">
        <v>3</v>
      </c>
      <c r="G23" s="16">
        <v>4</v>
      </c>
      <c r="H23" s="16">
        <v>21</v>
      </c>
      <c r="I23" s="16">
        <v>75</v>
      </c>
      <c r="J23" s="16">
        <v>93</v>
      </c>
      <c r="K23" s="16">
        <v>130</v>
      </c>
      <c r="L23" s="16">
        <v>206</v>
      </c>
      <c r="M23" s="16">
        <v>178</v>
      </c>
      <c r="N23" s="16">
        <v>99</v>
      </c>
      <c r="O23" s="16">
        <v>54</v>
      </c>
      <c r="P23" s="16">
        <v>33</v>
      </c>
      <c r="Q23" s="16">
        <v>7</v>
      </c>
      <c r="R23" s="16">
        <v>3</v>
      </c>
      <c r="S23" s="16">
        <v>0</v>
      </c>
      <c r="T23" s="16">
        <v>0</v>
      </c>
      <c r="U23" s="142">
        <f>SUM(G23:T23)</f>
        <v>903</v>
      </c>
    </row>
    <row r="24" spans="1:21" ht="31.5" x14ac:dyDescent="0.25">
      <c r="A24" s="16">
        <v>5</v>
      </c>
      <c r="B24" s="17" t="s">
        <v>79</v>
      </c>
      <c r="C24" s="23" t="s">
        <v>80</v>
      </c>
      <c r="D24" s="16">
        <v>150</v>
      </c>
      <c r="E24" s="16">
        <v>5</v>
      </c>
      <c r="F24" s="16">
        <v>1</v>
      </c>
      <c r="G24" s="16">
        <v>0</v>
      </c>
      <c r="H24" s="16">
        <v>4</v>
      </c>
      <c r="I24" s="16">
        <v>9</v>
      </c>
      <c r="J24" s="16">
        <v>15</v>
      </c>
      <c r="K24" s="16">
        <v>24</v>
      </c>
      <c r="L24" s="16">
        <v>27</v>
      </c>
      <c r="M24" s="16">
        <v>21</v>
      </c>
      <c r="N24" s="16">
        <v>22</v>
      </c>
      <c r="O24" s="16">
        <v>14</v>
      </c>
      <c r="P24" s="16">
        <v>6</v>
      </c>
      <c r="Q24" s="16">
        <v>6</v>
      </c>
      <c r="R24" s="16">
        <v>2</v>
      </c>
      <c r="S24" s="16">
        <v>0</v>
      </c>
      <c r="T24" s="16">
        <v>0</v>
      </c>
      <c r="U24" s="142">
        <f>SUM(G24:T24)</f>
        <v>150</v>
      </c>
    </row>
    <row r="25" spans="1:21" ht="15.75" x14ac:dyDescent="0.25">
      <c r="A25" s="16">
        <v>6</v>
      </c>
      <c r="B25" s="17" t="s">
        <v>79</v>
      </c>
      <c r="C25" s="23" t="s">
        <v>81</v>
      </c>
      <c r="D25" s="16">
        <v>303</v>
      </c>
      <c r="E25" s="16">
        <v>5</v>
      </c>
      <c r="F25" s="16">
        <v>1</v>
      </c>
      <c r="G25" s="16">
        <v>0</v>
      </c>
      <c r="H25" s="16">
        <v>12</v>
      </c>
      <c r="I25" s="16">
        <v>18</v>
      </c>
      <c r="J25" s="16">
        <v>60</v>
      </c>
      <c r="K25" s="16">
        <v>82</v>
      </c>
      <c r="L25" s="16">
        <v>42</v>
      </c>
      <c r="M25" s="16">
        <v>41</v>
      </c>
      <c r="N25" s="16">
        <v>34</v>
      </c>
      <c r="O25" s="16">
        <v>13</v>
      </c>
      <c r="P25" s="16">
        <v>0</v>
      </c>
      <c r="Q25" s="16">
        <v>1</v>
      </c>
      <c r="R25" s="16">
        <v>0</v>
      </c>
      <c r="S25" s="16">
        <v>0</v>
      </c>
      <c r="T25" s="16">
        <v>0</v>
      </c>
      <c r="U25" s="142">
        <f>SUM(G25:T25)</f>
        <v>303</v>
      </c>
    </row>
    <row r="26" spans="1:21" ht="15.75" x14ac:dyDescent="0.25">
      <c r="A26" s="16">
        <v>7</v>
      </c>
      <c r="B26" s="17" t="s">
        <v>83</v>
      </c>
      <c r="C26" s="23" t="s">
        <v>84</v>
      </c>
      <c r="D26" s="16">
        <v>645</v>
      </c>
      <c r="E26" s="16">
        <v>43</v>
      </c>
      <c r="F26" s="16">
        <v>11</v>
      </c>
      <c r="G26" s="16">
        <v>0</v>
      </c>
      <c r="H26" s="67">
        <v>0</v>
      </c>
      <c r="I26" s="67">
        <v>0</v>
      </c>
      <c r="J26" s="67">
        <v>0</v>
      </c>
      <c r="K26" s="67">
        <v>30</v>
      </c>
      <c r="L26" s="67">
        <v>123</v>
      </c>
      <c r="M26" s="67">
        <v>141</v>
      </c>
      <c r="N26" s="67">
        <v>128</v>
      </c>
      <c r="O26" s="67">
        <v>101</v>
      </c>
      <c r="P26" s="67">
        <v>68</v>
      </c>
      <c r="Q26" s="67">
        <v>54</v>
      </c>
      <c r="R26" s="67">
        <v>0</v>
      </c>
      <c r="S26" s="16">
        <v>0</v>
      </c>
      <c r="T26" s="16">
        <v>0</v>
      </c>
      <c r="U26" s="142">
        <f>SUM(G26:T26)</f>
        <v>645</v>
      </c>
    </row>
    <row r="27" spans="1:21" ht="15.75" x14ac:dyDescent="0.25">
      <c r="A27" s="16">
        <v>8</v>
      </c>
      <c r="B27" s="17" t="s">
        <v>85</v>
      </c>
      <c r="C27" s="23" t="s">
        <v>86</v>
      </c>
      <c r="D27" s="16">
        <v>3127</v>
      </c>
      <c r="E27" s="16">
        <v>78</v>
      </c>
      <c r="F27" s="16">
        <v>7</v>
      </c>
      <c r="G27" s="16">
        <v>30</v>
      </c>
      <c r="H27" s="16">
        <v>105</v>
      </c>
      <c r="I27" s="16">
        <v>254</v>
      </c>
      <c r="J27" s="16">
        <v>275</v>
      </c>
      <c r="K27" s="16">
        <v>453</v>
      </c>
      <c r="L27" s="16">
        <v>558</v>
      </c>
      <c r="M27" s="16">
        <v>591</v>
      </c>
      <c r="N27" s="16">
        <v>472</v>
      </c>
      <c r="O27" s="16">
        <v>258</v>
      </c>
      <c r="P27" s="16">
        <v>77</v>
      </c>
      <c r="Q27" s="16">
        <v>54</v>
      </c>
      <c r="R27" s="16">
        <v>0</v>
      </c>
      <c r="S27" s="16">
        <v>0</v>
      </c>
      <c r="T27" s="16">
        <v>0</v>
      </c>
      <c r="U27" s="142">
        <f>SUM(G27:T27)</f>
        <v>3127</v>
      </c>
    </row>
    <row r="28" spans="1:21" ht="15.75" x14ac:dyDescent="0.25">
      <c r="A28" s="16"/>
      <c r="B28" s="16"/>
      <c r="C28" s="75" t="s">
        <v>125</v>
      </c>
      <c r="D28" s="73">
        <f t="shared" ref="D28:T28" si="2">SUM(D20:D27)</f>
        <v>13030</v>
      </c>
      <c r="E28" s="73">
        <f t="shared" si="2"/>
        <v>321</v>
      </c>
      <c r="F28" s="73">
        <f t="shared" si="2"/>
        <v>55</v>
      </c>
      <c r="G28" s="73">
        <f t="shared" si="2"/>
        <v>93</v>
      </c>
      <c r="H28" s="73">
        <f t="shared" si="2"/>
        <v>944</v>
      </c>
      <c r="I28" s="73">
        <f t="shared" si="2"/>
        <v>1216</v>
      </c>
      <c r="J28" s="73">
        <f t="shared" si="2"/>
        <v>1404</v>
      </c>
      <c r="K28" s="73">
        <f t="shared" si="2"/>
        <v>1738</v>
      </c>
      <c r="L28" s="73">
        <f t="shared" si="2"/>
        <v>2372</v>
      </c>
      <c r="M28" s="73">
        <f t="shared" si="2"/>
        <v>2151</v>
      </c>
      <c r="N28" s="73">
        <f t="shared" si="2"/>
        <v>1664</v>
      </c>
      <c r="O28" s="73">
        <f t="shared" si="2"/>
        <v>863</v>
      </c>
      <c r="P28" s="73">
        <f t="shared" si="2"/>
        <v>342</v>
      </c>
      <c r="Q28" s="73">
        <f t="shared" si="2"/>
        <v>183</v>
      </c>
      <c r="R28" s="73">
        <f t="shared" si="2"/>
        <v>31</v>
      </c>
      <c r="S28" s="73">
        <f t="shared" si="2"/>
        <v>11</v>
      </c>
      <c r="T28" s="73">
        <f t="shared" si="2"/>
        <v>18</v>
      </c>
      <c r="U28" s="143">
        <f>SUM(G28:T28)</f>
        <v>13030</v>
      </c>
    </row>
    <row r="29" spans="1:21" ht="15.75" x14ac:dyDescent="0.25">
      <c r="U29" s="142"/>
    </row>
    <row r="30" spans="1:21" ht="15.75" x14ac:dyDescent="0.25">
      <c r="U30" s="142"/>
    </row>
    <row r="31" spans="1:21" ht="15.75" x14ac:dyDescent="0.25">
      <c r="D31" s="12">
        <f>D28+D18+D8</f>
        <v>21904</v>
      </c>
      <c r="E31" s="12">
        <f t="shared" ref="E31:T31" si="3">E28+E18+E8</f>
        <v>494</v>
      </c>
      <c r="F31" s="12">
        <f t="shared" si="3"/>
        <v>55</v>
      </c>
      <c r="G31" s="12">
        <f t="shared" si="3"/>
        <v>146</v>
      </c>
      <c r="H31" s="12">
        <f t="shared" si="3"/>
        <v>1548</v>
      </c>
      <c r="I31" s="12">
        <f t="shared" si="3"/>
        <v>2146</v>
      </c>
      <c r="J31" s="12">
        <f t="shared" si="3"/>
        <v>2552</v>
      </c>
      <c r="K31" s="12">
        <f t="shared" si="3"/>
        <v>2980</v>
      </c>
      <c r="L31" s="12">
        <f t="shared" si="3"/>
        <v>3632</v>
      </c>
      <c r="M31" s="12">
        <f t="shared" si="3"/>
        <v>3404</v>
      </c>
      <c r="N31" s="12">
        <f t="shared" si="3"/>
        <v>2732</v>
      </c>
      <c r="O31" s="12">
        <f t="shared" si="3"/>
        <v>1458</v>
      </c>
      <c r="P31" s="12">
        <f t="shared" si="3"/>
        <v>710</v>
      </c>
      <c r="Q31" s="12">
        <f t="shared" si="3"/>
        <v>387</v>
      </c>
      <c r="R31" s="12">
        <f t="shared" si="3"/>
        <v>142</v>
      </c>
      <c r="S31" s="12">
        <f t="shared" si="3"/>
        <v>40</v>
      </c>
      <c r="T31" s="12">
        <f t="shared" si="3"/>
        <v>27</v>
      </c>
      <c r="U31" s="143">
        <f>SUM(G31:T31)</f>
        <v>21904</v>
      </c>
    </row>
  </sheetData>
  <mergeCells count="11">
    <mergeCell ref="A4:R4"/>
    <mergeCell ref="A9:R9"/>
    <mergeCell ref="A19:R19"/>
    <mergeCell ref="A1:T1"/>
    <mergeCell ref="A2:A3"/>
    <mergeCell ref="B2:B3"/>
    <mergeCell ref="C2:C3"/>
    <mergeCell ref="D2:D3"/>
    <mergeCell ref="E2:E3"/>
    <mergeCell ref="F2:F3"/>
    <mergeCell ref="G2:T2"/>
  </mergeCells>
  <pageMargins left="0.19685039370078741" right="0.19685039370078741" top="0.19685039370078741" bottom="0.19685039370078741" header="0.19685039370078741" footer="0.19685039370078741"/>
  <pageSetup paperSize="9" scale="9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FECC8-CE47-46DF-A277-B0BDA71920F6}">
  <dimension ref="A1:P318"/>
  <sheetViews>
    <sheetView tabSelected="1" topLeftCell="B1" workbookViewId="0">
      <selection sqref="A1:F1"/>
    </sheetView>
  </sheetViews>
  <sheetFormatPr defaultRowHeight="15" x14ac:dyDescent="0.25"/>
  <cols>
    <col min="1" max="1" width="5.5703125" customWidth="1"/>
    <col min="2" max="2" width="7.5703125" customWidth="1"/>
    <col min="3" max="3" width="17.85546875" customWidth="1"/>
    <col min="4" max="4" width="29.7109375" customWidth="1"/>
    <col min="5" max="5" width="34.5703125" customWidth="1"/>
    <col min="6" max="6" width="14.85546875" customWidth="1"/>
    <col min="9" max="9" width="4.7109375" customWidth="1"/>
    <col min="10" max="10" width="5.42578125" customWidth="1"/>
    <col min="11" max="11" width="24" customWidth="1"/>
    <col min="12" max="12" width="21.42578125" customWidth="1"/>
    <col min="13" max="13" width="20" customWidth="1"/>
    <col min="14" max="14" width="24.42578125" customWidth="1"/>
    <col min="15" max="15" width="32.7109375" customWidth="1"/>
    <col min="16" max="16" width="10.85546875" customWidth="1"/>
  </cols>
  <sheetData>
    <row r="1" spans="1:16" ht="20.25" x14ac:dyDescent="0.25">
      <c r="A1" s="116" t="s">
        <v>463</v>
      </c>
      <c r="B1" s="116"/>
      <c r="C1" s="116"/>
      <c r="D1" s="116"/>
      <c r="E1" s="116"/>
      <c r="F1" s="116"/>
      <c r="I1" s="116" t="s">
        <v>462</v>
      </c>
      <c r="J1" s="116"/>
      <c r="K1" s="116"/>
      <c r="L1" s="116"/>
      <c r="M1" s="116"/>
      <c r="N1" s="116"/>
      <c r="O1" s="116"/>
      <c r="P1" s="116"/>
    </row>
    <row r="2" spans="1:16" ht="56.25" x14ac:dyDescent="0.25">
      <c r="A2" s="3" t="s">
        <v>0</v>
      </c>
      <c r="B2" s="2" t="s">
        <v>0</v>
      </c>
      <c r="C2" s="2" t="s">
        <v>89</v>
      </c>
      <c r="D2" s="2" t="s">
        <v>129</v>
      </c>
      <c r="E2" s="2" t="s">
        <v>130</v>
      </c>
      <c r="F2" s="2" t="s">
        <v>131</v>
      </c>
      <c r="I2" s="2" t="s">
        <v>0</v>
      </c>
      <c r="J2" s="2"/>
      <c r="K2" s="2" t="s">
        <v>89</v>
      </c>
      <c r="L2" s="2" t="s">
        <v>257</v>
      </c>
      <c r="M2" s="2" t="s">
        <v>464</v>
      </c>
      <c r="N2" s="2" t="s">
        <v>466</v>
      </c>
      <c r="O2" s="2" t="s">
        <v>465</v>
      </c>
      <c r="P2" s="2" t="s">
        <v>131</v>
      </c>
    </row>
    <row r="3" spans="1:16" ht="18.75" x14ac:dyDescent="0.25">
      <c r="A3" s="55">
        <v>1</v>
      </c>
      <c r="B3" s="32">
        <v>1</v>
      </c>
      <c r="C3" s="88" t="s">
        <v>69</v>
      </c>
      <c r="D3" s="88" t="s">
        <v>82</v>
      </c>
      <c r="E3" s="93" t="s">
        <v>132</v>
      </c>
      <c r="F3" s="38">
        <v>66</v>
      </c>
      <c r="I3" s="40">
        <v>1</v>
      </c>
      <c r="J3" s="144">
        <v>1</v>
      </c>
      <c r="K3" s="88" t="s">
        <v>374</v>
      </c>
      <c r="L3" s="114" t="s">
        <v>375</v>
      </c>
      <c r="M3" s="115" t="s">
        <v>376</v>
      </c>
      <c r="N3" s="114" t="s">
        <v>377</v>
      </c>
      <c r="O3" s="34" t="s">
        <v>471</v>
      </c>
      <c r="P3" s="32">
        <v>30</v>
      </c>
    </row>
    <row r="4" spans="1:16" ht="18.75" x14ac:dyDescent="0.25">
      <c r="A4" s="55"/>
      <c r="B4" s="32">
        <v>2</v>
      </c>
      <c r="C4" s="88"/>
      <c r="D4" s="88"/>
      <c r="E4" s="93" t="s">
        <v>132</v>
      </c>
      <c r="F4" s="38">
        <v>45</v>
      </c>
      <c r="I4" s="124"/>
      <c r="J4" s="144">
        <v>2</v>
      </c>
      <c r="K4" s="88"/>
      <c r="L4" s="114"/>
      <c r="M4" s="115"/>
      <c r="N4" s="114"/>
      <c r="O4" s="117" t="s">
        <v>472</v>
      </c>
      <c r="P4" s="32">
        <v>60</v>
      </c>
    </row>
    <row r="5" spans="1:16" ht="18.75" x14ac:dyDescent="0.25">
      <c r="A5" s="55"/>
      <c r="B5" s="38">
        <v>3</v>
      </c>
      <c r="C5" s="88"/>
      <c r="D5" s="88"/>
      <c r="E5" s="93" t="s">
        <v>132</v>
      </c>
      <c r="F5" s="38">
        <v>20</v>
      </c>
      <c r="I5" s="124"/>
      <c r="J5" s="144">
        <v>3</v>
      </c>
      <c r="K5" s="88"/>
      <c r="L5" s="114"/>
      <c r="M5" s="115"/>
      <c r="N5" s="114"/>
      <c r="O5" s="34" t="s">
        <v>473</v>
      </c>
      <c r="P5" s="32">
        <v>60</v>
      </c>
    </row>
    <row r="6" spans="1:16" ht="18.75" x14ac:dyDescent="0.25">
      <c r="A6" s="55"/>
      <c r="B6" s="38">
        <v>4</v>
      </c>
      <c r="C6" s="88"/>
      <c r="D6" s="88"/>
      <c r="E6" s="93" t="s">
        <v>133</v>
      </c>
      <c r="F6" s="38">
        <v>60</v>
      </c>
      <c r="I6" s="124"/>
      <c r="J6" s="144">
        <v>4</v>
      </c>
      <c r="K6" s="88"/>
      <c r="L6" s="114"/>
      <c r="M6" s="115"/>
      <c r="N6" s="114"/>
      <c r="O6" s="34" t="s">
        <v>482</v>
      </c>
      <c r="P6" s="32">
        <v>30</v>
      </c>
    </row>
    <row r="7" spans="1:16" ht="18.75" x14ac:dyDescent="0.25">
      <c r="A7" s="55"/>
      <c r="B7" s="38">
        <v>5</v>
      </c>
      <c r="C7" s="88"/>
      <c r="D7" s="88"/>
      <c r="E7" s="93" t="s">
        <v>133</v>
      </c>
      <c r="F7" s="38">
        <v>52</v>
      </c>
      <c r="I7" s="42"/>
      <c r="J7" s="144">
        <v>5</v>
      </c>
      <c r="K7" s="88"/>
      <c r="L7" s="114"/>
      <c r="M7" s="115"/>
      <c r="N7" s="114"/>
      <c r="O7" s="34" t="s">
        <v>474</v>
      </c>
      <c r="P7" s="32">
        <v>60</v>
      </c>
    </row>
    <row r="8" spans="1:16" ht="18.75" x14ac:dyDescent="0.25">
      <c r="A8" s="55"/>
      <c r="B8" s="38">
        <v>6</v>
      </c>
      <c r="C8" s="88"/>
      <c r="D8" s="88"/>
      <c r="E8" s="93" t="s">
        <v>134</v>
      </c>
      <c r="F8" s="38">
        <v>24</v>
      </c>
      <c r="I8" s="121"/>
      <c r="J8" s="144">
        <v>6</v>
      </c>
      <c r="K8" s="88"/>
      <c r="L8" s="114"/>
      <c r="M8" s="115"/>
      <c r="N8" s="114"/>
      <c r="O8" s="34" t="s">
        <v>476</v>
      </c>
      <c r="P8" s="32">
        <v>30</v>
      </c>
    </row>
    <row r="9" spans="1:16" ht="18.75" x14ac:dyDescent="0.25">
      <c r="A9" s="55"/>
      <c r="B9" s="38">
        <v>7</v>
      </c>
      <c r="C9" s="88"/>
      <c r="D9" s="88"/>
      <c r="E9" s="87" t="s">
        <v>135</v>
      </c>
      <c r="F9" s="38">
        <v>54</v>
      </c>
      <c r="I9" s="122"/>
      <c r="J9" s="144">
        <v>7</v>
      </c>
      <c r="K9" s="88"/>
      <c r="L9" s="114"/>
      <c r="M9" s="115"/>
      <c r="N9" s="114"/>
      <c r="O9" s="34" t="s">
        <v>475</v>
      </c>
      <c r="P9" s="32">
        <v>60</v>
      </c>
    </row>
    <row r="10" spans="1:16" ht="18.75" x14ac:dyDescent="0.25">
      <c r="A10" s="55"/>
      <c r="B10" s="38">
        <v>8</v>
      </c>
      <c r="C10" s="88"/>
      <c r="D10" s="88"/>
      <c r="E10" s="87" t="s">
        <v>136</v>
      </c>
      <c r="F10" s="38">
        <v>66</v>
      </c>
      <c r="I10" s="122"/>
      <c r="J10" s="144">
        <v>8</v>
      </c>
      <c r="K10" s="88"/>
      <c r="L10" s="114" t="s">
        <v>378</v>
      </c>
      <c r="M10" s="115" t="s">
        <v>379</v>
      </c>
      <c r="N10" s="88" t="s">
        <v>380</v>
      </c>
      <c r="O10" s="5" t="s">
        <v>477</v>
      </c>
      <c r="P10" s="32">
        <v>27</v>
      </c>
    </row>
    <row r="11" spans="1:16" ht="18.75" x14ac:dyDescent="0.25">
      <c r="A11" s="55"/>
      <c r="B11" s="38">
        <v>9</v>
      </c>
      <c r="C11" s="88"/>
      <c r="D11" s="88"/>
      <c r="E11" s="87" t="s">
        <v>137</v>
      </c>
      <c r="F11" s="38">
        <v>46</v>
      </c>
      <c r="I11" s="122"/>
      <c r="J11" s="144">
        <v>9</v>
      </c>
      <c r="K11" s="88"/>
      <c r="L11" s="114"/>
      <c r="M11" s="115"/>
      <c r="N11" s="88"/>
      <c r="O11" s="5" t="s">
        <v>478</v>
      </c>
      <c r="P11" s="32">
        <v>75</v>
      </c>
    </row>
    <row r="12" spans="1:16" ht="18.75" x14ac:dyDescent="0.25">
      <c r="A12" s="55"/>
      <c r="B12" s="38">
        <v>10</v>
      </c>
      <c r="C12" s="88"/>
      <c r="D12" s="88"/>
      <c r="E12" s="87" t="s">
        <v>138</v>
      </c>
      <c r="F12" s="38">
        <v>48</v>
      </c>
      <c r="I12" s="122"/>
      <c r="J12" s="144">
        <v>10</v>
      </c>
      <c r="K12" s="88"/>
      <c r="L12" s="114"/>
      <c r="M12" s="115"/>
      <c r="N12" s="88"/>
      <c r="O12" s="34" t="s">
        <v>480</v>
      </c>
      <c r="P12" s="32">
        <v>75</v>
      </c>
    </row>
    <row r="13" spans="1:16" ht="18.75" x14ac:dyDescent="0.25">
      <c r="A13" s="55"/>
      <c r="B13" s="38">
        <v>11</v>
      </c>
      <c r="C13" s="88"/>
      <c r="D13" s="88"/>
      <c r="E13" s="87" t="s">
        <v>139</v>
      </c>
      <c r="F13" s="38">
        <v>48</v>
      </c>
      <c r="I13" s="122"/>
      <c r="J13" s="144">
        <v>11</v>
      </c>
      <c r="K13" s="88"/>
      <c r="L13" s="114" t="s">
        <v>381</v>
      </c>
      <c r="M13" s="115" t="s">
        <v>382</v>
      </c>
      <c r="N13" s="88" t="s">
        <v>383</v>
      </c>
      <c r="O13" s="34" t="s">
        <v>483</v>
      </c>
      <c r="P13" s="32">
        <v>27</v>
      </c>
    </row>
    <row r="14" spans="1:16" ht="18.75" x14ac:dyDescent="0.25">
      <c r="A14" s="55"/>
      <c r="B14" s="38">
        <v>12</v>
      </c>
      <c r="C14" s="88"/>
      <c r="D14" s="88"/>
      <c r="E14" s="93" t="s">
        <v>140</v>
      </c>
      <c r="F14" s="38">
        <v>72</v>
      </c>
      <c r="I14" s="122"/>
      <c r="J14" s="144">
        <v>12</v>
      </c>
      <c r="K14" s="88"/>
      <c r="L14" s="114"/>
      <c r="M14" s="115"/>
      <c r="N14" s="88"/>
      <c r="O14" s="34" t="s">
        <v>479</v>
      </c>
      <c r="P14" s="32">
        <v>75</v>
      </c>
    </row>
    <row r="15" spans="1:16" ht="18.75" x14ac:dyDescent="0.25">
      <c r="A15" s="55"/>
      <c r="B15" s="38">
        <v>13</v>
      </c>
      <c r="C15" s="88"/>
      <c r="D15" s="88"/>
      <c r="E15" s="87" t="s">
        <v>141</v>
      </c>
      <c r="F15" s="38">
        <v>66</v>
      </c>
      <c r="I15" s="122"/>
      <c r="J15" s="144">
        <v>13</v>
      </c>
      <c r="K15" s="88"/>
      <c r="L15" s="114"/>
      <c r="M15" s="115"/>
      <c r="N15" s="88"/>
      <c r="O15" s="34" t="s">
        <v>481</v>
      </c>
      <c r="P15" s="32">
        <v>75</v>
      </c>
    </row>
    <row r="16" spans="1:16" ht="18.75" x14ac:dyDescent="0.25">
      <c r="A16" s="55"/>
      <c r="B16" s="38">
        <v>14</v>
      </c>
      <c r="C16" s="88"/>
      <c r="D16" s="88"/>
      <c r="E16" s="87" t="s">
        <v>142</v>
      </c>
      <c r="F16" s="38">
        <v>72</v>
      </c>
      <c r="I16" s="122"/>
      <c r="J16" s="144">
        <v>14</v>
      </c>
      <c r="K16" s="88"/>
      <c r="L16" s="114" t="s">
        <v>384</v>
      </c>
      <c r="M16" s="115" t="s">
        <v>385</v>
      </c>
      <c r="N16" s="88" t="s">
        <v>386</v>
      </c>
      <c r="O16" s="34" t="s">
        <v>484</v>
      </c>
      <c r="P16" s="32">
        <v>27</v>
      </c>
    </row>
    <row r="17" spans="1:16" ht="18.75" x14ac:dyDescent="0.25">
      <c r="A17" s="55"/>
      <c r="B17" s="38">
        <v>15</v>
      </c>
      <c r="C17" s="88"/>
      <c r="D17" s="88"/>
      <c r="E17" s="93" t="s">
        <v>143</v>
      </c>
      <c r="F17" s="38">
        <v>66</v>
      </c>
      <c r="I17" s="122"/>
      <c r="J17" s="144">
        <v>15</v>
      </c>
      <c r="K17" s="88"/>
      <c r="L17" s="114"/>
      <c r="M17" s="115"/>
      <c r="N17" s="88"/>
      <c r="O17" s="34" t="s">
        <v>486</v>
      </c>
      <c r="P17" s="32">
        <v>60</v>
      </c>
    </row>
    <row r="18" spans="1:16" ht="18.75" x14ac:dyDescent="0.25">
      <c r="A18" s="55"/>
      <c r="B18" s="38">
        <v>16</v>
      </c>
      <c r="C18" s="88"/>
      <c r="D18" s="88"/>
      <c r="E18" s="87" t="s">
        <v>144</v>
      </c>
      <c r="F18" s="94">
        <v>54</v>
      </c>
      <c r="I18" s="122"/>
      <c r="J18" s="144">
        <v>16</v>
      </c>
      <c r="K18" s="88"/>
      <c r="L18" s="114"/>
      <c r="M18" s="115"/>
      <c r="N18" s="88"/>
      <c r="O18" s="34" t="s">
        <v>473</v>
      </c>
      <c r="P18" s="32">
        <v>75</v>
      </c>
    </row>
    <row r="19" spans="1:16" ht="18.75" x14ac:dyDescent="0.25">
      <c r="A19" s="55"/>
      <c r="B19" s="38">
        <v>17</v>
      </c>
      <c r="C19" s="88"/>
      <c r="D19" s="88"/>
      <c r="E19" s="87" t="s">
        <v>145</v>
      </c>
      <c r="F19" s="94">
        <v>72</v>
      </c>
      <c r="I19" s="122"/>
      <c r="J19" s="144">
        <v>17</v>
      </c>
      <c r="K19" s="88"/>
      <c r="L19" s="114"/>
      <c r="M19" s="115"/>
      <c r="N19" s="88"/>
      <c r="O19" s="5" t="s">
        <v>485</v>
      </c>
      <c r="P19" s="32">
        <v>60</v>
      </c>
    </row>
    <row r="20" spans="1:16" ht="18.75" x14ac:dyDescent="0.25">
      <c r="A20" s="55"/>
      <c r="B20" s="38">
        <v>18</v>
      </c>
      <c r="C20" s="88"/>
      <c r="D20" s="88"/>
      <c r="E20" s="87" t="s">
        <v>146</v>
      </c>
      <c r="F20" s="38">
        <v>48</v>
      </c>
      <c r="I20" s="122"/>
      <c r="J20" s="144">
        <v>18</v>
      </c>
      <c r="K20" s="88"/>
      <c r="L20" s="114"/>
      <c r="M20" s="115"/>
      <c r="N20" s="88"/>
      <c r="O20" s="34" t="s">
        <v>488</v>
      </c>
      <c r="P20" s="32">
        <v>60</v>
      </c>
    </row>
    <row r="21" spans="1:16" ht="18.75" x14ac:dyDescent="0.25">
      <c r="A21" s="55"/>
      <c r="B21" s="38">
        <v>19</v>
      </c>
      <c r="C21" s="88"/>
      <c r="D21" s="88"/>
      <c r="E21" s="93" t="s">
        <v>147</v>
      </c>
      <c r="F21" s="94">
        <v>27</v>
      </c>
      <c r="I21" s="122"/>
      <c r="J21" s="144">
        <v>19</v>
      </c>
      <c r="K21" s="88"/>
      <c r="L21" s="114" t="s">
        <v>387</v>
      </c>
      <c r="M21" s="115" t="s">
        <v>385</v>
      </c>
      <c r="N21" s="88" t="s">
        <v>388</v>
      </c>
      <c r="O21" s="5" t="s">
        <v>479</v>
      </c>
      <c r="P21" s="32">
        <v>27</v>
      </c>
    </row>
    <row r="22" spans="1:16" ht="18.75" x14ac:dyDescent="0.25">
      <c r="A22" s="55"/>
      <c r="B22" s="38">
        <v>20</v>
      </c>
      <c r="C22" s="88"/>
      <c r="D22" s="88"/>
      <c r="E22" s="93" t="s">
        <v>148</v>
      </c>
      <c r="F22" s="94">
        <v>50</v>
      </c>
      <c r="I22" s="122"/>
      <c r="J22" s="144">
        <v>20</v>
      </c>
      <c r="K22" s="88"/>
      <c r="L22" s="114"/>
      <c r="M22" s="115"/>
      <c r="N22" s="88"/>
      <c r="O22" s="34" t="s">
        <v>487</v>
      </c>
      <c r="P22" s="32">
        <v>70</v>
      </c>
    </row>
    <row r="23" spans="1:16" ht="18.75" x14ac:dyDescent="0.25">
      <c r="A23" s="55"/>
      <c r="B23" s="38">
        <v>21</v>
      </c>
      <c r="C23" s="88"/>
      <c r="D23" s="88"/>
      <c r="E23" s="87" t="s">
        <v>149</v>
      </c>
      <c r="F23" s="38">
        <v>27</v>
      </c>
      <c r="I23" s="122"/>
      <c r="J23" s="144">
        <v>21</v>
      </c>
      <c r="K23" s="88"/>
      <c r="L23" s="114"/>
      <c r="M23" s="115"/>
      <c r="N23" s="88"/>
      <c r="O23" s="34" t="s">
        <v>489</v>
      </c>
      <c r="P23" s="32">
        <v>45</v>
      </c>
    </row>
    <row r="24" spans="1:16" ht="18.75" x14ac:dyDescent="0.25">
      <c r="A24" s="55"/>
      <c r="B24" s="38">
        <v>22</v>
      </c>
      <c r="C24" s="88"/>
      <c r="D24" s="88"/>
      <c r="E24" s="95" t="s">
        <v>150</v>
      </c>
      <c r="F24" s="38">
        <v>20</v>
      </c>
      <c r="I24" s="122"/>
      <c r="J24" s="144">
        <v>22</v>
      </c>
      <c r="K24" s="88"/>
      <c r="L24" s="114"/>
      <c r="M24" s="115"/>
      <c r="N24" s="88"/>
      <c r="O24" s="34" t="s">
        <v>472</v>
      </c>
      <c r="P24" s="32">
        <v>30</v>
      </c>
    </row>
    <row r="25" spans="1:16" ht="18.75" x14ac:dyDescent="0.25">
      <c r="A25" s="55"/>
      <c r="B25" s="38">
        <v>23</v>
      </c>
      <c r="C25" s="88"/>
      <c r="D25" s="88"/>
      <c r="E25" s="95" t="s">
        <v>150</v>
      </c>
      <c r="F25" s="38">
        <v>72</v>
      </c>
      <c r="I25" s="122"/>
      <c r="J25" s="144">
        <v>23</v>
      </c>
      <c r="K25" s="88"/>
      <c r="L25" s="114"/>
      <c r="M25" s="115"/>
      <c r="N25" s="88"/>
      <c r="O25" s="34" t="s">
        <v>490</v>
      </c>
      <c r="P25" s="32">
        <v>75</v>
      </c>
    </row>
    <row r="26" spans="1:16" ht="18.75" x14ac:dyDescent="0.25">
      <c r="A26" s="55"/>
      <c r="B26" s="38">
        <v>24</v>
      </c>
      <c r="C26" s="88"/>
      <c r="D26" s="88"/>
      <c r="E26" s="95" t="s">
        <v>150</v>
      </c>
      <c r="F26" s="38">
        <v>72</v>
      </c>
      <c r="I26" s="122"/>
      <c r="J26" s="144">
        <v>24</v>
      </c>
      <c r="K26" s="88"/>
      <c r="L26" s="114"/>
      <c r="M26" s="115"/>
      <c r="N26" s="88"/>
      <c r="O26" s="34" t="s">
        <v>491</v>
      </c>
      <c r="P26" s="32">
        <v>30</v>
      </c>
    </row>
    <row r="27" spans="1:16" ht="18.75" x14ac:dyDescent="0.25">
      <c r="A27" s="55"/>
      <c r="B27" s="38">
        <v>25</v>
      </c>
      <c r="C27" s="88"/>
      <c r="D27" s="88"/>
      <c r="E27" s="95" t="s">
        <v>151</v>
      </c>
      <c r="F27" s="38">
        <v>20</v>
      </c>
      <c r="I27" s="122"/>
      <c r="J27" s="144">
        <v>25</v>
      </c>
      <c r="K27" s="88"/>
      <c r="L27" s="114"/>
      <c r="M27" s="115"/>
      <c r="N27" s="88"/>
      <c r="O27" s="34" t="s">
        <v>496</v>
      </c>
      <c r="P27" s="32">
        <v>30</v>
      </c>
    </row>
    <row r="28" spans="1:16" ht="18.75" x14ac:dyDescent="0.25">
      <c r="A28" s="55"/>
      <c r="B28" s="38">
        <v>26</v>
      </c>
      <c r="C28" s="88"/>
      <c r="D28" s="88"/>
      <c r="E28" s="95" t="s">
        <v>152</v>
      </c>
      <c r="F28" s="38">
        <v>20</v>
      </c>
      <c r="I28" s="122"/>
      <c r="J28" s="144">
        <v>26</v>
      </c>
      <c r="K28" s="88"/>
      <c r="L28" s="114" t="s">
        <v>389</v>
      </c>
      <c r="M28" s="115" t="s">
        <v>390</v>
      </c>
      <c r="N28" s="88" t="s">
        <v>391</v>
      </c>
      <c r="O28" s="34" t="s">
        <v>480</v>
      </c>
      <c r="P28" s="32">
        <v>30</v>
      </c>
    </row>
    <row r="29" spans="1:16" ht="18.75" x14ac:dyDescent="0.25">
      <c r="A29" s="55"/>
      <c r="B29" s="38">
        <v>27</v>
      </c>
      <c r="C29" s="88"/>
      <c r="D29" s="88"/>
      <c r="E29" s="87" t="s">
        <v>153</v>
      </c>
      <c r="F29" s="38">
        <v>27</v>
      </c>
      <c r="I29" s="122"/>
      <c r="J29" s="144">
        <v>27</v>
      </c>
      <c r="K29" s="88"/>
      <c r="L29" s="114"/>
      <c r="M29" s="115"/>
      <c r="N29" s="88"/>
      <c r="O29" s="34" t="s">
        <v>473</v>
      </c>
      <c r="P29" s="32">
        <v>75</v>
      </c>
    </row>
    <row r="30" spans="1:16" ht="18.75" x14ac:dyDescent="0.25">
      <c r="A30" s="55"/>
      <c r="B30" s="38">
        <v>28</v>
      </c>
      <c r="C30" s="88"/>
      <c r="D30" s="88"/>
      <c r="E30" s="95" t="s">
        <v>154</v>
      </c>
      <c r="F30" s="94">
        <v>24</v>
      </c>
      <c r="I30" s="122"/>
      <c r="J30" s="144">
        <v>28</v>
      </c>
      <c r="K30" s="88"/>
      <c r="L30" s="114"/>
      <c r="M30" s="115"/>
      <c r="N30" s="88"/>
      <c r="O30" s="34" t="s">
        <v>472</v>
      </c>
      <c r="P30" s="32">
        <v>75</v>
      </c>
    </row>
    <row r="31" spans="1:16" ht="18.75" x14ac:dyDescent="0.25">
      <c r="A31" s="55"/>
      <c r="B31" s="38">
        <v>29</v>
      </c>
      <c r="C31" s="88"/>
      <c r="D31" s="88"/>
      <c r="E31" s="87" t="s">
        <v>154</v>
      </c>
      <c r="F31" s="38">
        <v>16</v>
      </c>
      <c r="I31" s="122"/>
      <c r="J31" s="144">
        <v>29</v>
      </c>
      <c r="K31" s="88"/>
      <c r="L31" s="114"/>
      <c r="M31" s="115"/>
      <c r="N31" s="88"/>
      <c r="O31" s="34" t="s">
        <v>492</v>
      </c>
      <c r="P31" s="32">
        <v>75</v>
      </c>
    </row>
    <row r="32" spans="1:16" ht="18.75" x14ac:dyDescent="0.25">
      <c r="A32" s="55"/>
      <c r="B32" s="38">
        <v>30</v>
      </c>
      <c r="C32" s="88"/>
      <c r="D32" s="88"/>
      <c r="E32" s="87" t="s">
        <v>155</v>
      </c>
      <c r="F32" s="38">
        <v>50</v>
      </c>
      <c r="I32" s="122"/>
      <c r="J32" s="144">
        <v>30</v>
      </c>
      <c r="K32" s="88"/>
      <c r="L32" s="114" t="s">
        <v>392</v>
      </c>
      <c r="M32" s="115" t="s">
        <v>393</v>
      </c>
      <c r="N32" s="88" t="s">
        <v>394</v>
      </c>
      <c r="O32" s="34" t="s">
        <v>493</v>
      </c>
      <c r="P32" s="32">
        <v>27</v>
      </c>
    </row>
    <row r="33" spans="1:16" ht="18.75" x14ac:dyDescent="0.25">
      <c r="A33" s="55"/>
      <c r="B33" s="38">
        <v>31</v>
      </c>
      <c r="C33" s="88"/>
      <c r="D33" s="88"/>
      <c r="E33" s="87" t="s">
        <v>155</v>
      </c>
      <c r="F33" s="38">
        <v>40</v>
      </c>
      <c r="I33" s="122"/>
      <c r="J33" s="144">
        <v>31</v>
      </c>
      <c r="K33" s="88"/>
      <c r="L33" s="114"/>
      <c r="M33" s="115"/>
      <c r="N33" s="88"/>
      <c r="O33" s="34" t="s">
        <v>494</v>
      </c>
      <c r="P33" s="32">
        <v>87</v>
      </c>
    </row>
    <row r="34" spans="1:16" ht="18.75" x14ac:dyDescent="0.25">
      <c r="A34" s="55"/>
      <c r="B34" s="38">
        <v>32</v>
      </c>
      <c r="C34" s="88"/>
      <c r="D34" s="88"/>
      <c r="E34" s="95" t="s">
        <v>156</v>
      </c>
      <c r="F34" s="38">
        <v>60</v>
      </c>
      <c r="I34" s="122"/>
      <c r="J34" s="144">
        <v>32</v>
      </c>
      <c r="K34" s="88"/>
      <c r="L34" s="114"/>
      <c r="M34" s="115"/>
      <c r="N34" s="88"/>
      <c r="O34" s="34" t="s">
        <v>480</v>
      </c>
      <c r="P34" s="118">
        <v>68</v>
      </c>
    </row>
    <row r="35" spans="1:16" ht="18.75" x14ac:dyDescent="0.25">
      <c r="A35" s="55"/>
      <c r="B35" s="38">
        <v>33</v>
      </c>
      <c r="C35" s="88"/>
      <c r="D35" s="88"/>
      <c r="E35" s="95" t="s">
        <v>156</v>
      </c>
      <c r="F35" s="38">
        <v>30</v>
      </c>
      <c r="I35" s="122"/>
      <c r="J35" s="144">
        <v>33</v>
      </c>
      <c r="K35" s="88"/>
      <c r="L35" s="114" t="s">
        <v>395</v>
      </c>
      <c r="M35" s="115" t="s">
        <v>396</v>
      </c>
      <c r="N35" s="88" t="s">
        <v>397</v>
      </c>
      <c r="O35" s="34" t="s">
        <v>495</v>
      </c>
      <c r="P35" s="32">
        <v>30</v>
      </c>
    </row>
    <row r="36" spans="1:16" ht="18.75" x14ac:dyDescent="0.25">
      <c r="A36" s="55"/>
      <c r="B36" s="38">
        <v>34</v>
      </c>
      <c r="C36" s="88"/>
      <c r="D36" s="88"/>
      <c r="E36" s="87" t="s">
        <v>156</v>
      </c>
      <c r="F36" s="38">
        <v>20</v>
      </c>
      <c r="I36" s="122"/>
      <c r="J36" s="144">
        <v>34</v>
      </c>
      <c r="K36" s="88"/>
      <c r="L36" s="114"/>
      <c r="M36" s="115"/>
      <c r="N36" s="88"/>
      <c r="O36" s="34" t="s">
        <v>497</v>
      </c>
      <c r="P36" s="32">
        <v>75</v>
      </c>
    </row>
    <row r="37" spans="1:16" ht="18.75" x14ac:dyDescent="0.25">
      <c r="A37" s="55"/>
      <c r="B37" s="38">
        <v>35</v>
      </c>
      <c r="C37" s="88"/>
      <c r="D37" s="88"/>
      <c r="E37" s="87" t="s">
        <v>156</v>
      </c>
      <c r="F37" s="38">
        <v>20</v>
      </c>
      <c r="I37" s="122"/>
      <c r="J37" s="144">
        <v>35</v>
      </c>
      <c r="K37" s="88"/>
      <c r="L37" s="114"/>
      <c r="M37" s="115"/>
      <c r="N37" s="88"/>
      <c r="O37" s="34" t="s">
        <v>479</v>
      </c>
      <c r="P37" s="32">
        <v>60</v>
      </c>
    </row>
    <row r="38" spans="1:16" ht="18.75" x14ac:dyDescent="0.25">
      <c r="A38" s="55"/>
      <c r="B38" s="38">
        <v>36</v>
      </c>
      <c r="C38" s="88"/>
      <c r="D38" s="88"/>
      <c r="E38" s="87" t="s">
        <v>157</v>
      </c>
      <c r="F38" s="38">
        <v>20</v>
      </c>
      <c r="I38" s="122"/>
      <c r="J38" s="144">
        <v>36</v>
      </c>
      <c r="K38" s="88"/>
      <c r="L38" s="114" t="s">
        <v>398</v>
      </c>
      <c r="M38" s="115" t="s">
        <v>399</v>
      </c>
      <c r="N38" s="88" t="s">
        <v>400</v>
      </c>
      <c r="O38" s="34" t="s">
        <v>501</v>
      </c>
      <c r="P38" s="32">
        <v>27</v>
      </c>
    </row>
    <row r="39" spans="1:16" ht="18.75" x14ac:dyDescent="0.25">
      <c r="A39" s="55"/>
      <c r="B39" s="38">
        <v>37</v>
      </c>
      <c r="C39" s="88"/>
      <c r="D39" s="88"/>
      <c r="E39" s="87" t="s">
        <v>158</v>
      </c>
      <c r="F39" s="38">
        <v>60</v>
      </c>
      <c r="I39" s="122"/>
      <c r="J39" s="144">
        <v>37</v>
      </c>
      <c r="K39" s="88"/>
      <c r="L39" s="114"/>
      <c r="M39" s="115"/>
      <c r="N39" s="88"/>
      <c r="O39" s="34" t="s">
        <v>472</v>
      </c>
      <c r="P39" s="32">
        <v>60</v>
      </c>
    </row>
    <row r="40" spans="1:16" ht="18.75" x14ac:dyDescent="0.25">
      <c r="A40" s="55"/>
      <c r="B40" s="38">
        <v>38</v>
      </c>
      <c r="C40" s="88"/>
      <c r="D40" s="88"/>
      <c r="E40" s="87" t="s">
        <v>158</v>
      </c>
      <c r="F40" s="38">
        <v>36</v>
      </c>
      <c r="I40" s="122"/>
      <c r="J40" s="144">
        <v>38</v>
      </c>
      <c r="K40" s="88"/>
      <c r="L40" s="114"/>
      <c r="M40" s="115"/>
      <c r="N40" s="88"/>
      <c r="O40" s="34" t="s">
        <v>491</v>
      </c>
      <c r="P40" s="32">
        <v>30</v>
      </c>
    </row>
    <row r="41" spans="1:16" ht="18.75" x14ac:dyDescent="0.25">
      <c r="A41" s="55"/>
      <c r="B41" s="38">
        <v>39</v>
      </c>
      <c r="C41" s="88"/>
      <c r="D41" s="88"/>
      <c r="E41" s="87" t="s">
        <v>158</v>
      </c>
      <c r="F41" s="38">
        <v>24</v>
      </c>
      <c r="I41" s="122"/>
      <c r="J41" s="144">
        <v>39</v>
      </c>
      <c r="K41" s="88"/>
      <c r="L41" s="114"/>
      <c r="M41" s="115"/>
      <c r="N41" s="88"/>
      <c r="O41" s="34" t="s">
        <v>498</v>
      </c>
      <c r="P41" s="32">
        <v>68</v>
      </c>
    </row>
    <row r="42" spans="1:16" ht="18.75" x14ac:dyDescent="0.25">
      <c r="A42" s="55"/>
      <c r="B42" s="38">
        <v>40</v>
      </c>
      <c r="C42" s="88"/>
      <c r="D42" s="88"/>
      <c r="E42" s="87" t="s">
        <v>158</v>
      </c>
      <c r="F42" s="38">
        <v>20</v>
      </c>
      <c r="I42" s="122"/>
      <c r="J42" s="144">
        <v>40</v>
      </c>
      <c r="K42" s="88"/>
      <c r="L42" s="114" t="s">
        <v>401</v>
      </c>
      <c r="M42" s="115" t="s">
        <v>402</v>
      </c>
      <c r="N42" s="88" t="s">
        <v>403</v>
      </c>
      <c r="O42" s="34" t="s">
        <v>499</v>
      </c>
      <c r="P42" s="32">
        <v>27</v>
      </c>
    </row>
    <row r="43" spans="1:16" ht="18.75" x14ac:dyDescent="0.25">
      <c r="A43" s="55"/>
      <c r="B43" s="38">
        <v>41</v>
      </c>
      <c r="C43" s="88"/>
      <c r="D43" s="88"/>
      <c r="E43" s="87" t="s">
        <v>158</v>
      </c>
      <c r="F43" s="38">
        <v>20</v>
      </c>
      <c r="I43" s="122"/>
      <c r="J43" s="144">
        <v>41</v>
      </c>
      <c r="K43" s="88"/>
      <c r="L43" s="114"/>
      <c r="M43" s="115"/>
      <c r="N43" s="88"/>
      <c r="O43" s="34" t="s">
        <v>491</v>
      </c>
      <c r="P43" s="32">
        <v>75</v>
      </c>
    </row>
    <row r="44" spans="1:16" ht="18.75" x14ac:dyDescent="0.25">
      <c r="A44" s="55"/>
      <c r="B44" s="38">
        <v>42</v>
      </c>
      <c r="C44" s="88"/>
      <c r="D44" s="88"/>
      <c r="E44" s="87" t="s">
        <v>159</v>
      </c>
      <c r="F44" s="38">
        <v>66</v>
      </c>
      <c r="I44" s="122"/>
      <c r="J44" s="144">
        <v>42</v>
      </c>
      <c r="K44" s="88"/>
      <c r="L44" s="114"/>
      <c r="M44" s="115"/>
      <c r="N44" s="88"/>
      <c r="O44" s="34" t="s">
        <v>498</v>
      </c>
      <c r="P44" s="32">
        <v>75</v>
      </c>
    </row>
    <row r="45" spans="1:16" ht="18.75" x14ac:dyDescent="0.25">
      <c r="A45" s="55"/>
      <c r="B45" s="38">
        <v>43</v>
      </c>
      <c r="C45" s="88"/>
      <c r="D45" s="88"/>
      <c r="E45" s="87" t="s">
        <v>159</v>
      </c>
      <c r="F45" s="38">
        <v>30</v>
      </c>
      <c r="I45" s="122"/>
      <c r="J45" s="144">
        <v>43</v>
      </c>
      <c r="K45" s="88"/>
      <c r="L45" s="114" t="s">
        <v>404</v>
      </c>
      <c r="M45" s="115" t="s">
        <v>405</v>
      </c>
      <c r="N45" s="88" t="s">
        <v>406</v>
      </c>
      <c r="O45" s="34" t="s">
        <v>500</v>
      </c>
      <c r="P45" s="32">
        <v>60</v>
      </c>
    </row>
    <row r="46" spans="1:16" ht="18.75" x14ac:dyDescent="0.25">
      <c r="A46" s="55"/>
      <c r="B46" s="38">
        <v>44</v>
      </c>
      <c r="C46" s="88"/>
      <c r="D46" s="88"/>
      <c r="E46" s="87" t="s">
        <v>160</v>
      </c>
      <c r="F46" s="38">
        <v>66</v>
      </c>
      <c r="I46" s="122"/>
      <c r="J46" s="144">
        <v>44</v>
      </c>
      <c r="K46" s="88"/>
      <c r="L46" s="114"/>
      <c r="M46" s="115"/>
      <c r="N46" s="88"/>
      <c r="O46" s="34" t="s">
        <v>502</v>
      </c>
      <c r="P46" s="32">
        <v>75</v>
      </c>
    </row>
    <row r="47" spans="1:16" ht="18.75" x14ac:dyDescent="0.25">
      <c r="A47" s="55"/>
      <c r="B47" s="38">
        <v>45</v>
      </c>
      <c r="C47" s="88"/>
      <c r="D47" s="88"/>
      <c r="E47" s="87" t="s">
        <v>161</v>
      </c>
      <c r="F47" s="94">
        <v>60</v>
      </c>
      <c r="I47" s="122"/>
      <c r="J47" s="144">
        <v>45</v>
      </c>
      <c r="K47" s="88"/>
      <c r="L47" s="114" t="s">
        <v>407</v>
      </c>
      <c r="M47" s="115" t="s">
        <v>408</v>
      </c>
      <c r="N47" s="88" t="s">
        <v>409</v>
      </c>
      <c r="O47" s="34" t="s">
        <v>503</v>
      </c>
      <c r="P47" s="32">
        <v>51</v>
      </c>
    </row>
    <row r="48" spans="1:16" ht="18.75" x14ac:dyDescent="0.25">
      <c r="A48" s="55"/>
      <c r="B48" s="38">
        <v>46</v>
      </c>
      <c r="C48" s="88"/>
      <c r="D48" s="88"/>
      <c r="E48" s="87" t="s">
        <v>162</v>
      </c>
      <c r="F48" s="38">
        <v>66</v>
      </c>
      <c r="I48" s="122"/>
      <c r="J48" s="144">
        <v>46</v>
      </c>
      <c r="K48" s="88"/>
      <c r="L48" s="114"/>
      <c r="M48" s="115"/>
      <c r="N48" s="88"/>
      <c r="O48" s="34" t="s">
        <v>505</v>
      </c>
      <c r="P48" s="32">
        <v>60</v>
      </c>
    </row>
    <row r="49" spans="1:16" ht="18.75" x14ac:dyDescent="0.25">
      <c r="A49" s="55"/>
      <c r="B49" s="38">
        <v>47</v>
      </c>
      <c r="C49" s="88"/>
      <c r="D49" s="88"/>
      <c r="E49" s="87" t="s">
        <v>163</v>
      </c>
      <c r="F49" s="38">
        <v>54</v>
      </c>
      <c r="I49" s="122"/>
      <c r="J49" s="144">
        <v>47</v>
      </c>
      <c r="K49" s="88"/>
      <c r="L49" s="114"/>
      <c r="M49" s="115"/>
      <c r="N49" s="88"/>
      <c r="O49" s="34" t="s">
        <v>486</v>
      </c>
      <c r="P49" s="32">
        <v>45</v>
      </c>
    </row>
    <row r="50" spans="1:16" ht="18.75" x14ac:dyDescent="0.25">
      <c r="A50" s="55"/>
      <c r="B50" s="38">
        <v>48</v>
      </c>
      <c r="C50" s="88"/>
      <c r="D50" s="88"/>
      <c r="E50" s="87" t="s">
        <v>164</v>
      </c>
      <c r="F50" s="38">
        <v>46</v>
      </c>
      <c r="I50" s="122"/>
      <c r="J50" s="144">
        <v>48</v>
      </c>
      <c r="K50" s="88"/>
      <c r="L50" s="114"/>
      <c r="M50" s="115"/>
      <c r="N50" s="88"/>
      <c r="O50" s="117" t="s">
        <v>504</v>
      </c>
      <c r="P50" s="32">
        <v>60</v>
      </c>
    </row>
    <row r="51" spans="1:16" ht="18.75" x14ac:dyDescent="0.25">
      <c r="A51" s="55"/>
      <c r="B51" s="38">
        <v>49</v>
      </c>
      <c r="C51" s="88"/>
      <c r="D51" s="88"/>
      <c r="E51" s="87" t="s">
        <v>164</v>
      </c>
      <c r="F51" s="38">
        <v>45</v>
      </c>
      <c r="I51" s="122"/>
      <c r="J51" s="144">
        <v>49</v>
      </c>
      <c r="K51" s="88"/>
      <c r="L51" s="114" t="s">
        <v>410</v>
      </c>
      <c r="M51" s="115" t="s">
        <v>408</v>
      </c>
      <c r="N51" s="88" t="s">
        <v>411</v>
      </c>
      <c r="O51" s="5" t="s">
        <v>506</v>
      </c>
      <c r="P51" s="32">
        <v>30</v>
      </c>
    </row>
    <row r="52" spans="1:16" ht="18.75" x14ac:dyDescent="0.25">
      <c r="A52" s="55"/>
      <c r="B52" s="38">
        <v>50</v>
      </c>
      <c r="C52" s="88"/>
      <c r="D52" s="88"/>
      <c r="E52" s="87" t="s">
        <v>164</v>
      </c>
      <c r="F52" s="38">
        <v>37</v>
      </c>
      <c r="I52" s="122"/>
      <c r="J52" s="144">
        <v>50</v>
      </c>
      <c r="K52" s="88"/>
      <c r="L52" s="114"/>
      <c r="M52" s="115"/>
      <c r="N52" s="88"/>
      <c r="O52" s="5" t="s">
        <v>485</v>
      </c>
      <c r="P52" s="32">
        <v>60</v>
      </c>
    </row>
    <row r="53" spans="1:16" ht="18.75" x14ac:dyDescent="0.25">
      <c r="A53" s="55"/>
      <c r="B53" s="38">
        <v>51</v>
      </c>
      <c r="C53" s="88"/>
      <c r="D53" s="88"/>
      <c r="E53" s="96" t="s">
        <v>165</v>
      </c>
      <c r="F53" s="94">
        <v>75</v>
      </c>
      <c r="I53" s="122"/>
      <c r="J53" s="144">
        <v>51</v>
      </c>
      <c r="K53" s="88"/>
      <c r="L53" s="114"/>
      <c r="M53" s="115"/>
      <c r="N53" s="88"/>
      <c r="O53" s="117" t="s">
        <v>508</v>
      </c>
      <c r="P53" s="32">
        <v>75</v>
      </c>
    </row>
    <row r="54" spans="1:16" ht="18.75" x14ac:dyDescent="0.25">
      <c r="A54" s="38"/>
      <c r="B54" s="38"/>
      <c r="C54" s="5"/>
      <c r="D54" s="5"/>
      <c r="E54" s="96"/>
      <c r="F54" s="99">
        <f>SUM(F3:F53)</f>
        <v>2299</v>
      </c>
      <c r="I54" s="122"/>
      <c r="J54" s="144">
        <v>52</v>
      </c>
      <c r="K54" s="88"/>
      <c r="L54" s="114" t="s">
        <v>412</v>
      </c>
      <c r="M54" s="115" t="s">
        <v>413</v>
      </c>
      <c r="N54" s="88" t="s">
        <v>414</v>
      </c>
      <c r="O54" s="5" t="s">
        <v>509</v>
      </c>
      <c r="P54" s="32">
        <v>30</v>
      </c>
    </row>
    <row r="55" spans="1:16" ht="18.75" x14ac:dyDescent="0.25">
      <c r="A55" s="55">
        <v>2</v>
      </c>
      <c r="B55" s="32">
        <v>1</v>
      </c>
      <c r="C55" s="88" t="s">
        <v>69</v>
      </c>
      <c r="D55" s="88" t="s">
        <v>71</v>
      </c>
      <c r="E55" s="5" t="s">
        <v>166</v>
      </c>
      <c r="F55" s="32">
        <v>402</v>
      </c>
      <c r="I55" s="122"/>
      <c r="J55" s="144">
        <v>53</v>
      </c>
      <c r="K55" s="88"/>
      <c r="L55" s="114"/>
      <c r="M55" s="115"/>
      <c r="N55" s="88"/>
      <c r="O55" s="34" t="s">
        <v>473</v>
      </c>
      <c r="P55" s="32">
        <v>75</v>
      </c>
    </row>
    <row r="56" spans="1:16" ht="18.75" x14ac:dyDescent="0.25">
      <c r="A56" s="55"/>
      <c r="B56" s="32">
        <v>2</v>
      </c>
      <c r="C56" s="88"/>
      <c r="D56" s="88"/>
      <c r="E56" s="5" t="s">
        <v>167</v>
      </c>
      <c r="F56" s="32">
        <v>30</v>
      </c>
      <c r="I56" s="122"/>
      <c r="J56" s="144">
        <v>54</v>
      </c>
      <c r="K56" s="88"/>
      <c r="L56" s="114"/>
      <c r="M56" s="115"/>
      <c r="N56" s="88"/>
      <c r="O56" s="34" t="s">
        <v>506</v>
      </c>
      <c r="P56" s="118">
        <v>66</v>
      </c>
    </row>
    <row r="57" spans="1:16" ht="18.75" x14ac:dyDescent="0.25">
      <c r="A57" s="55"/>
      <c r="B57" s="32">
        <v>3</v>
      </c>
      <c r="C57" s="88"/>
      <c r="D57" s="88"/>
      <c r="E57" s="5" t="s">
        <v>168</v>
      </c>
      <c r="F57" s="32">
        <v>24</v>
      </c>
      <c r="I57" s="122"/>
      <c r="J57" s="144">
        <v>55</v>
      </c>
      <c r="K57" s="88"/>
      <c r="L57" s="114" t="s">
        <v>415</v>
      </c>
      <c r="M57" s="115" t="s">
        <v>416</v>
      </c>
      <c r="N57" s="88" t="s">
        <v>417</v>
      </c>
      <c r="O57" s="34" t="s">
        <v>479</v>
      </c>
      <c r="P57" s="32">
        <v>27</v>
      </c>
    </row>
    <row r="58" spans="1:16" ht="18.75" x14ac:dyDescent="0.25">
      <c r="A58" s="55"/>
      <c r="B58" s="32">
        <v>4</v>
      </c>
      <c r="C58" s="88"/>
      <c r="D58" s="88"/>
      <c r="E58" s="5" t="s">
        <v>169</v>
      </c>
      <c r="F58" s="32">
        <v>22</v>
      </c>
      <c r="I58" s="122"/>
      <c r="J58" s="144">
        <v>56</v>
      </c>
      <c r="K58" s="88"/>
      <c r="L58" s="114"/>
      <c r="M58" s="115"/>
      <c r="N58" s="88"/>
      <c r="O58" s="34" t="s">
        <v>507</v>
      </c>
      <c r="P58" s="32">
        <v>60</v>
      </c>
    </row>
    <row r="59" spans="1:16" ht="18.75" x14ac:dyDescent="0.25">
      <c r="A59" s="55"/>
      <c r="B59" s="32">
        <v>5</v>
      </c>
      <c r="C59" s="88"/>
      <c r="D59" s="88"/>
      <c r="E59" s="5" t="s">
        <v>170</v>
      </c>
      <c r="F59" s="32">
        <v>75</v>
      </c>
      <c r="I59" s="122"/>
      <c r="J59" s="144">
        <v>57</v>
      </c>
      <c r="K59" s="88"/>
      <c r="L59" s="114"/>
      <c r="M59" s="115"/>
      <c r="N59" s="88"/>
      <c r="O59" s="34" t="s">
        <v>493</v>
      </c>
      <c r="P59" s="118">
        <v>60</v>
      </c>
    </row>
    <row r="60" spans="1:16" ht="18.75" x14ac:dyDescent="0.25">
      <c r="A60" s="55"/>
      <c r="B60" s="32">
        <v>6</v>
      </c>
      <c r="C60" s="88"/>
      <c r="D60" s="88"/>
      <c r="E60" s="5" t="s">
        <v>171</v>
      </c>
      <c r="F60" s="32">
        <v>4</v>
      </c>
      <c r="I60" s="122"/>
      <c r="J60" s="144">
        <v>58</v>
      </c>
      <c r="K60" s="88"/>
      <c r="L60" s="114"/>
      <c r="M60" s="115"/>
      <c r="N60" s="88"/>
      <c r="O60" s="117" t="s">
        <v>490</v>
      </c>
      <c r="P60" s="32">
        <v>75</v>
      </c>
    </row>
    <row r="61" spans="1:16" ht="18.75" x14ac:dyDescent="0.25">
      <c r="A61" s="55"/>
      <c r="B61" s="32">
        <v>7</v>
      </c>
      <c r="C61" s="88"/>
      <c r="D61" s="88"/>
      <c r="E61" s="5" t="s">
        <v>172</v>
      </c>
      <c r="F61" s="32">
        <v>4</v>
      </c>
      <c r="I61" s="122"/>
      <c r="J61" s="144">
        <v>59</v>
      </c>
      <c r="K61" s="88"/>
      <c r="L61" s="88" t="s">
        <v>418</v>
      </c>
      <c r="M61" s="115" t="s">
        <v>419</v>
      </c>
      <c r="N61" s="88" t="s">
        <v>420</v>
      </c>
      <c r="O61" s="117" t="s">
        <v>510</v>
      </c>
      <c r="P61" s="32">
        <v>27</v>
      </c>
    </row>
    <row r="62" spans="1:16" ht="18.75" x14ac:dyDescent="0.25">
      <c r="A62" s="55"/>
      <c r="B62" s="32">
        <v>8</v>
      </c>
      <c r="C62" s="88"/>
      <c r="D62" s="88"/>
      <c r="E62" s="5" t="s">
        <v>173</v>
      </c>
      <c r="F62" s="32">
        <v>73</v>
      </c>
      <c r="I62" s="122"/>
      <c r="J62" s="144">
        <v>60</v>
      </c>
      <c r="K62" s="88"/>
      <c r="L62" s="88"/>
      <c r="M62" s="115"/>
      <c r="N62" s="88"/>
      <c r="O62" s="34" t="s">
        <v>506</v>
      </c>
      <c r="P62" s="32">
        <v>30</v>
      </c>
    </row>
    <row r="63" spans="1:16" ht="18.75" x14ac:dyDescent="0.25">
      <c r="A63" s="55"/>
      <c r="B63" s="32">
        <v>9</v>
      </c>
      <c r="C63" s="88"/>
      <c r="D63" s="88"/>
      <c r="E63" s="5" t="s">
        <v>174</v>
      </c>
      <c r="F63" s="32">
        <v>13</v>
      </c>
      <c r="I63" s="122"/>
      <c r="J63" s="144">
        <v>61</v>
      </c>
      <c r="K63" s="88"/>
      <c r="L63" s="88"/>
      <c r="M63" s="115"/>
      <c r="N63" s="88"/>
      <c r="O63" s="34" t="s">
        <v>512</v>
      </c>
      <c r="P63" s="32">
        <v>75</v>
      </c>
    </row>
    <row r="64" spans="1:16" ht="18.75" x14ac:dyDescent="0.25">
      <c r="A64" s="55"/>
      <c r="B64" s="32">
        <v>10</v>
      </c>
      <c r="C64" s="88"/>
      <c r="D64" s="88"/>
      <c r="E64" s="5" t="s">
        <v>175</v>
      </c>
      <c r="F64" s="32">
        <v>274</v>
      </c>
      <c r="I64" s="122"/>
      <c r="J64" s="144">
        <v>62</v>
      </c>
      <c r="K64" s="88"/>
      <c r="L64" s="88"/>
      <c r="M64" s="115"/>
      <c r="N64" s="88"/>
      <c r="O64" s="119" t="s">
        <v>511</v>
      </c>
      <c r="P64" s="32">
        <v>30</v>
      </c>
    </row>
    <row r="65" spans="1:16" ht="18.75" x14ac:dyDescent="0.25">
      <c r="A65" s="55"/>
      <c r="B65" s="32">
        <v>11</v>
      </c>
      <c r="C65" s="88"/>
      <c r="D65" s="88"/>
      <c r="E65" s="5" t="s">
        <v>176</v>
      </c>
      <c r="F65" s="32">
        <v>256</v>
      </c>
      <c r="I65" s="122"/>
      <c r="J65" s="144">
        <v>63</v>
      </c>
      <c r="K65" s="88"/>
      <c r="L65" s="88"/>
      <c r="M65" s="115"/>
      <c r="N65" s="88"/>
      <c r="O65" s="119" t="s">
        <v>471</v>
      </c>
      <c r="P65" s="32">
        <v>68</v>
      </c>
    </row>
    <row r="66" spans="1:16" ht="18.75" x14ac:dyDescent="0.25">
      <c r="A66" s="55"/>
      <c r="B66" s="32">
        <v>12</v>
      </c>
      <c r="C66" s="88"/>
      <c r="D66" s="88"/>
      <c r="E66" s="5" t="s">
        <v>177</v>
      </c>
      <c r="F66" s="32">
        <v>130</v>
      </c>
      <c r="I66" s="122"/>
      <c r="J66" s="144">
        <v>64</v>
      </c>
      <c r="K66" s="88"/>
      <c r="L66" s="88"/>
      <c r="M66" s="115"/>
      <c r="N66" s="88"/>
      <c r="O66" s="117" t="s">
        <v>508</v>
      </c>
      <c r="P66" s="32">
        <v>60</v>
      </c>
    </row>
    <row r="67" spans="1:16" ht="18.75" x14ac:dyDescent="0.25">
      <c r="A67" s="55"/>
      <c r="B67" s="32">
        <v>13</v>
      </c>
      <c r="C67" s="88"/>
      <c r="D67" s="88"/>
      <c r="E67" s="5" t="s">
        <v>178</v>
      </c>
      <c r="F67" s="32">
        <v>57</v>
      </c>
      <c r="I67" s="122"/>
      <c r="J67" s="144">
        <v>65</v>
      </c>
      <c r="K67" s="88"/>
      <c r="L67" s="114" t="s">
        <v>421</v>
      </c>
      <c r="M67" s="115" t="s">
        <v>422</v>
      </c>
      <c r="N67" s="88" t="s">
        <v>423</v>
      </c>
      <c r="O67" s="119" t="s">
        <v>513</v>
      </c>
      <c r="P67" s="32">
        <v>42</v>
      </c>
    </row>
    <row r="68" spans="1:16" ht="18.75" x14ac:dyDescent="0.25">
      <c r="A68" s="55"/>
      <c r="B68" s="32">
        <v>14</v>
      </c>
      <c r="C68" s="88"/>
      <c r="D68" s="88"/>
      <c r="E68" s="5" t="s">
        <v>179</v>
      </c>
      <c r="F68" s="32">
        <v>3</v>
      </c>
      <c r="I68" s="122"/>
      <c r="J68" s="144">
        <v>66</v>
      </c>
      <c r="K68" s="88"/>
      <c r="L68" s="114"/>
      <c r="M68" s="115"/>
      <c r="N68" s="88"/>
      <c r="O68" s="117" t="s">
        <v>513</v>
      </c>
      <c r="P68" s="32">
        <v>75</v>
      </c>
    </row>
    <row r="69" spans="1:16" ht="18.75" x14ac:dyDescent="0.25">
      <c r="A69" s="55"/>
      <c r="B69" s="32">
        <v>15</v>
      </c>
      <c r="C69" s="88"/>
      <c r="D69" s="88"/>
      <c r="E69" s="5" t="s">
        <v>180</v>
      </c>
      <c r="F69" s="32">
        <v>3</v>
      </c>
      <c r="I69" s="122"/>
      <c r="J69" s="144">
        <v>67</v>
      </c>
      <c r="K69" s="88"/>
      <c r="L69" s="114"/>
      <c r="M69" s="115"/>
      <c r="N69" s="88"/>
      <c r="O69" s="34" t="s">
        <v>514</v>
      </c>
      <c r="P69" s="32">
        <v>15</v>
      </c>
    </row>
    <row r="70" spans="1:16" ht="18.75" x14ac:dyDescent="0.25">
      <c r="A70" s="55"/>
      <c r="B70" s="32">
        <v>16</v>
      </c>
      <c r="C70" s="88"/>
      <c r="D70" s="88"/>
      <c r="E70" s="5" t="s">
        <v>181</v>
      </c>
      <c r="F70" s="32">
        <v>6</v>
      </c>
      <c r="I70" s="122"/>
      <c r="J70" s="144">
        <v>68</v>
      </c>
      <c r="K70" s="88"/>
      <c r="L70" s="114"/>
      <c r="M70" s="115"/>
      <c r="N70" s="88"/>
      <c r="O70" s="34" t="s">
        <v>514</v>
      </c>
      <c r="P70" s="32">
        <v>75</v>
      </c>
    </row>
    <row r="71" spans="1:16" ht="18.75" x14ac:dyDescent="0.25">
      <c r="A71" s="55"/>
      <c r="B71" s="32">
        <v>17</v>
      </c>
      <c r="C71" s="88"/>
      <c r="D71" s="88"/>
      <c r="E71" s="5" t="s">
        <v>182</v>
      </c>
      <c r="F71" s="32">
        <v>11</v>
      </c>
      <c r="I71" s="122"/>
      <c r="J71" s="144">
        <v>69</v>
      </c>
      <c r="K71" s="88"/>
      <c r="L71" s="114"/>
      <c r="M71" s="115"/>
      <c r="N71" s="88"/>
      <c r="O71" s="119" t="s">
        <v>515</v>
      </c>
      <c r="P71" s="32">
        <v>60</v>
      </c>
    </row>
    <row r="72" spans="1:16" ht="18.75" x14ac:dyDescent="0.25">
      <c r="A72" s="55"/>
      <c r="B72" s="32">
        <v>18</v>
      </c>
      <c r="C72" s="88"/>
      <c r="D72" s="88"/>
      <c r="E72" s="5" t="s">
        <v>183</v>
      </c>
      <c r="F72" s="32">
        <v>3</v>
      </c>
      <c r="I72" s="122"/>
      <c r="J72" s="144">
        <v>70</v>
      </c>
      <c r="K72" s="88"/>
      <c r="L72" s="114" t="s">
        <v>424</v>
      </c>
      <c r="M72" s="115" t="s">
        <v>408</v>
      </c>
      <c r="N72" s="88" t="s">
        <v>425</v>
      </c>
      <c r="O72" s="34" t="s">
        <v>491</v>
      </c>
      <c r="P72" s="32">
        <v>27</v>
      </c>
    </row>
    <row r="73" spans="1:16" ht="18.75" x14ac:dyDescent="0.25">
      <c r="A73" s="38"/>
      <c r="B73" s="32"/>
      <c r="C73" s="5"/>
      <c r="D73" s="5"/>
      <c r="E73" s="5"/>
      <c r="F73" s="100">
        <f>SUM(F55:F72)</f>
        <v>1390</v>
      </c>
      <c r="I73" s="122"/>
      <c r="J73" s="144">
        <v>71</v>
      </c>
      <c r="K73" s="88"/>
      <c r="L73" s="114"/>
      <c r="M73" s="115"/>
      <c r="N73" s="88"/>
      <c r="O73" s="34" t="s">
        <v>516</v>
      </c>
      <c r="P73" s="32">
        <v>65</v>
      </c>
    </row>
    <row r="74" spans="1:16" ht="18.75" x14ac:dyDescent="0.25">
      <c r="A74" s="55">
        <v>3</v>
      </c>
      <c r="B74" s="38">
        <v>1</v>
      </c>
      <c r="C74" s="91" t="s">
        <v>72</v>
      </c>
      <c r="D74" s="88" t="s">
        <v>98</v>
      </c>
      <c r="E74" s="87" t="s">
        <v>184</v>
      </c>
      <c r="F74" s="38">
        <v>30</v>
      </c>
      <c r="I74" s="122"/>
      <c r="J74" s="144">
        <v>72</v>
      </c>
      <c r="K74" s="88"/>
      <c r="L74" s="114"/>
      <c r="M74" s="115"/>
      <c r="N74" s="88"/>
      <c r="O74" s="34" t="s">
        <v>487</v>
      </c>
      <c r="P74" s="32">
        <v>75</v>
      </c>
    </row>
    <row r="75" spans="1:16" ht="18.75" x14ac:dyDescent="0.25">
      <c r="A75" s="55"/>
      <c r="B75" s="38">
        <v>2</v>
      </c>
      <c r="C75" s="91"/>
      <c r="D75" s="88"/>
      <c r="E75" s="87" t="s">
        <v>185</v>
      </c>
      <c r="F75" s="38">
        <v>60</v>
      </c>
      <c r="I75" s="122"/>
      <c r="J75" s="144">
        <v>73</v>
      </c>
      <c r="K75" s="88"/>
      <c r="L75" s="114"/>
      <c r="M75" s="115"/>
      <c r="N75" s="88"/>
      <c r="O75" s="34" t="s">
        <v>498</v>
      </c>
      <c r="P75" s="32">
        <v>60</v>
      </c>
    </row>
    <row r="76" spans="1:16" ht="18.75" x14ac:dyDescent="0.25">
      <c r="A76" s="55"/>
      <c r="B76" s="38">
        <v>3</v>
      </c>
      <c r="C76" s="91"/>
      <c r="D76" s="88"/>
      <c r="E76" s="87" t="s">
        <v>186</v>
      </c>
      <c r="F76" s="38">
        <v>30</v>
      </c>
      <c r="I76" s="122"/>
      <c r="J76" s="144">
        <v>74</v>
      </c>
      <c r="K76" s="88"/>
      <c r="L76" s="114"/>
      <c r="M76" s="115"/>
      <c r="N76" s="88"/>
      <c r="O76" s="34" t="s">
        <v>517</v>
      </c>
      <c r="P76" s="32">
        <v>60</v>
      </c>
    </row>
    <row r="77" spans="1:16" ht="18.75" x14ac:dyDescent="0.25">
      <c r="A77" s="55"/>
      <c r="B77" s="38">
        <v>4</v>
      </c>
      <c r="C77" s="91"/>
      <c r="D77" s="88"/>
      <c r="E77" s="87" t="s">
        <v>187</v>
      </c>
      <c r="F77" s="38">
        <v>30</v>
      </c>
      <c r="I77" s="122"/>
      <c r="J77" s="144">
        <v>75</v>
      </c>
      <c r="K77" s="88"/>
      <c r="L77" s="114" t="s">
        <v>426</v>
      </c>
      <c r="M77" s="115" t="s">
        <v>427</v>
      </c>
      <c r="N77" s="88" t="s">
        <v>428</v>
      </c>
      <c r="O77" s="34" t="s">
        <v>506</v>
      </c>
      <c r="P77" s="32">
        <v>27</v>
      </c>
    </row>
    <row r="78" spans="1:16" ht="18.75" x14ac:dyDescent="0.25">
      <c r="A78" s="55"/>
      <c r="B78" s="38">
        <v>5</v>
      </c>
      <c r="C78" s="91"/>
      <c r="D78" s="88"/>
      <c r="E78" s="87" t="s">
        <v>188</v>
      </c>
      <c r="F78" s="38">
        <v>60</v>
      </c>
      <c r="I78" s="122"/>
      <c r="J78" s="144">
        <v>76</v>
      </c>
      <c r="K78" s="88"/>
      <c r="L78" s="114"/>
      <c r="M78" s="115"/>
      <c r="N78" s="88"/>
      <c r="O78" s="34" t="s">
        <v>508</v>
      </c>
      <c r="P78" s="32">
        <v>75</v>
      </c>
    </row>
    <row r="79" spans="1:16" ht="18.75" x14ac:dyDescent="0.25">
      <c r="A79" s="55"/>
      <c r="B79" s="38">
        <v>6</v>
      </c>
      <c r="C79" s="91"/>
      <c r="D79" s="88"/>
      <c r="E79" s="87" t="s">
        <v>189</v>
      </c>
      <c r="F79" s="38">
        <v>60</v>
      </c>
      <c r="I79" s="122"/>
      <c r="J79" s="144">
        <v>77</v>
      </c>
      <c r="K79" s="88"/>
      <c r="L79" s="114"/>
      <c r="M79" s="115"/>
      <c r="N79" s="88"/>
      <c r="O79" s="34" t="s">
        <v>479</v>
      </c>
      <c r="P79" s="32">
        <v>60</v>
      </c>
    </row>
    <row r="80" spans="1:16" ht="18.75" x14ac:dyDescent="0.25">
      <c r="A80" s="55"/>
      <c r="B80" s="38">
        <v>7</v>
      </c>
      <c r="C80" s="91"/>
      <c r="D80" s="88"/>
      <c r="E80" s="87" t="s">
        <v>190</v>
      </c>
      <c r="F80" s="38">
        <v>60</v>
      </c>
      <c r="I80" s="122"/>
      <c r="J80" s="144">
        <v>78</v>
      </c>
      <c r="K80" s="88"/>
      <c r="L80" s="114"/>
      <c r="M80" s="115"/>
      <c r="N80" s="88"/>
      <c r="O80" s="34" t="s">
        <v>485</v>
      </c>
      <c r="P80" s="32">
        <v>60</v>
      </c>
    </row>
    <row r="81" spans="1:16" ht="18.75" x14ac:dyDescent="0.25">
      <c r="A81" s="55"/>
      <c r="B81" s="38">
        <v>8</v>
      </c>
      <c r="C81" s="91"/>
      <c r="D81" s="88"/>
      <c r="E81" s="87" t="s">
        <v>191</v>
      </c>
      <c r="F81" s="38">
        <v>30</v>
      </c>
      <c r="I81" s="122"/>
      <c r="J81" s="144">
        <v>79</v>
      </c>
      <c r="K81" s="88"/>
      <c r="L81" s="114"/>
      <c r="M81" s="115"/>
      <c r="N81" s="88"/>
      <c r="O81" s="34" t="s">
        <v>473</v>
      </c>
      <c r="P81" s="32">
        <v>75</v>
      </c>
    </row>
    <row r="82" spans="1:16" ht="18.75" x14ac:dyDescent="0.25">
      <c r="A82" s="55"/>
      <c r="B82" s="38">
        <v>9</v>
      </c>
      <c r="C82" s="91"/>
      <c r="D82" s="88"/>
      <c r="E82" s="87" t="s">
        <v>192</v>
      </c>
      <c r="F82" s="38">
        <v>30</v>
      </c>
      <c r="I82" s="45">
        <v>2</v>
      </c>
      <c r="J82" s="112">
        <v>80</v>
      </c>
      <c r="K82" s="102" t="s">
        <v>72</v>
      </c>
      <c r="L82" s="88" t="s">
        <v>429</v>
      </c>
      <c r="M82" s="88"/>
      <c r="N82" s="88"/>
      <c r="O82" s="120" t="s">
        <v>430</v>
      </c>
      <c r="P82" s="32">
        <v>60</v>
      </c>
    </row>
    <row r="83" spans="1:16" ht="18.75" x14ac:dyDescent="0.25">
      <c r="A83" s="55"/>
      <c r="B83" s="38">
        <v>10</v>
      </c>
      <c r="C83" s="91"/>
      <c r="D83" s="88"/>
      <c r="E83" s="87" t="s">
        <v>155</v>
      </c>
      <c r="F83" s="38">
        <v>60</v>
      </c>
      <c r="I83" s="122"/>
      <c r="J83" s="112">
        <v>81</v>
      </c>
      <c r="K83" s="103"/>
      <c r="L83" s="88"/>
      <c r="M83" s="88"/>
      <c r="N83" s="88"/>
      <c r="O83" s="120" t="s">
        <v>161</v>
      </c>
      <c r="P83" s="32">
        <v>30</v>
      </c>
    </row>
    <row r="84" spans="1:16" ht="18.75" x14ac:dyDescent="0.25">
      <c r="A84" s="55"/>
      <c r="B84" s="38">
        <v>11</v>
      </c>
      <c r="C84" s="91"/>
      <c r="D84" s="88"/>
      <c r="E84" s="87" t="s">
        <v>193</v>
      </c>
      <c r="F84" s="38">
        <v>60</v>
      </c>
      <c r="I84" s="122"/>
      <c r="J84" s="33">
        <v>82</v>
      </c>
      <c r="K84" s="103"/>
      <c r="L84" s="88"/>
      <c r="M84" s="88"/>
      <c r="N84" s="88"/>
      <c r="O84" s="120" t="s">
        <v>431</v>
      </c>
      <c r="P84" s="32">
        <v>60</v>
      </c>
    </row>
    <row r="85" spans="1:16" ht="18.75" x14ac:dyDescent="0.25">
      <c r="A85" s="55"/>
      <c r="B85" s="38">
        <v>12</v>
      </c>
      <c r="C85" s="91"/>
      <c r="D85" s="88"/>
      <c r="E85" s="87" t="s">
        <v>191</v>
      </c>
      <c r="F85" s="38">
        <v>60</v>
      </c>
      <c r="I85" s="123"/>
      <c r="J85" s="112">
        <v>83</v>
      </c>
      <c r="K85" s="103"/>
      <c r="L85" s="88"/>
      <c r="M85" s="88"/>
      <c r="N85" s="88"/>
      <c r="O85" s="120" t="s">
        <v>166</v>
      </c>
      <c r="P85" s="32">
        <v>30</v>
      </c>
    </row>
    <row r="86" spans="1:16" ht="18.75" x14ac:dyDescent="0.25">
      <c r="A86" s="55"/>
      <c r="B86" s="38">
        <v>13</v>
      </c>
      <c r="C86" s="91"/>
      <c r="D86" s="88"/>
      <c r="E86" s="87" t="s">
        <v>194</v>
      </c>
      <c r="F86" s="38">
        <v>30</v>
      </c>
      <c r="I86" s="121"/>
      <c r="J86" s="112">
        <v>84</v>
      </c>
      <c r="K86" s="103"/>
      <c r="L86" s="88"/>
      <c r="M86" s="88"/>
      <c r="N86" s="88"/>
      <c r="O86" s="120" t="s">
        <v>432</v>
      </c>
      <c r="P86" s="32">
        <v>60</v>
      </c>
    </row>
    <row r="87" spans="1:16" ht="18.75" x14ac:dyDescent="0.25">
      <c r="A87" s="55"/>
      <c r="B87" s="38">
        <v>14</v>
      </c>
      <c r="C87" s="91"/>
      <c r="D87" s="88"/>
      <c r="E87" s="87" t="s">
        <v>195</v>
      </c>
      <c r="F87" s="38">
        <v>60</v>
      </c>
      <c r="I87" s="122"/>
      <c r="J87" s="33">
        <v>85</v>
      </c>
      <c r="K87" s="103"/>
      <c r="L87" s="88" t="s">
        <v>433</v>
      </c>
      <c r="M87" s="88"/>
      <c r="N87" s="88"/>
      <c r="O87" s="120" t="s">
        <v>434</v>
      </c>
      <c r="P87" s="32">
        <v>30</v>
      </c>
    </row>
    <row r="88" spans="1:16" ht="18.75" x14ac:dyDescent="0.25">
      <c r="A88" s="55"/>
      <c r="B88" s="38">
        <v>15</v>
      </c>
      <c r="C88" s="91"/>
      <c r="D88" s="88"/>
      <c r="E88" s="87" t="s">
        <v>168</v>
      </c>
      <c r="F88" s="38">
        <v>30</v>
      </c>
      <c r="I88" s="122"/>
      <c r="J88" s="112">
        <v>86</v>
      </c>
      <c r="K88" s="103"/>
      <c r="L88" s="88"/>
      <c r="M88" s="88"/>
      <c r="N88" s="88"/>
      <c r="O88" s="120" t="s">
        <v>155</v>
      </c>
      <c r="P88" s="32">
        <v>60</v>
      </c>
    </row>
    <row r="89" spans="1:16" ht="18.75" x14ac:dyDescent="0.25">
      <c r="A89" s="55"/>
      <c r="B89" s="38">
        <v>16</v>
      </c>
      <c r="C89" s="91"/>
      <c r="D89" s="88"/>
      <c r="E89" s="87" t="s">
        <v>174</v>
      </c>
      <c r="F89" s="38">
        <v>60</v>
      </c>
      <c r="I89" s="122"/>
      <c r="J89" s="112">
        <v>87</v>
      </c>
      <c r="K89" s="103"/>
      <c r="L89" s="88"/>
      <c r="M89" s="88"/>
      <c r="N89" s="88"/>
      <c r="O89" s="120" t="s">
        <v>207</v>
      </c>
      <c r="P89" s="32">
        <v>60</v>
      </c>
    </row>
    <row r="90" spans="1:16" ht="18.75" x14ac:dyDescent="0.25">
      <c r="A90" s="55"/>
      <c r="B90" s="38">
        <v>17</v>
      </c>
      <c r="C90" s="91"/>
      <c r="D90" s="88"/>
      <c r="E90" s="87" t="s">
        <v>196</v>
      </c>
      <c r="F90" s="38">
        <v>30</v>
      </c>
      <c r="I90" s="123"/>
      <c r="J90" s="33">
        <v>88</v>
      </c>
      <c r="K90" s="103"/>
      <c r="L90" s="88"/>
      <c r="M90" s="88"/>
      <c r="N90" s="88"/>
      <c r="O90" s="120" t="s">
        <v>161</v>
      </c>
      <c r="P90" s="32">
        <v>30</v>
      </c>
    </row>
    <row r="91" spans="1:16" ht="18.75" x14ac:dyDescent="0.25">
      <c r="A91" s="55"/>
      <c r="B91" s="38">
        <v>18</v>
      </c>
      <c r="C91" s="91"/>
      <c r="D91" s="88"/>
      <c r="E91" s="87" t="s">
        <v>197</v>
      </c>
      <c r="F91" s="38">
        <v>30</v>
      </c>
      <c r="I91" s="121"/>
      <c r="J91" s="112">
        <v>89</v>
      </c>
      <c r="K91" s="103"/>
      <c r="L91" s="88"/>
      <c r="M91" s="88"/>
      <c r="N91" s="88"/>
      <c r="O91" s="120" t="s">
        <v>435</v>
      </c>
      <c r="P91" s="32">
        <v>60</v>
      </c>
    </row>
    <row r="92" spans="1:16" ht="18.75" x14ac:dyDescent="0.25">
      <c r="A92" s="55"/>
      <c r="B92" s="38">
        <v>19</v>
      </c>
      <c r="C92" s="91"/>
      <c r="D92" s="88"/>
      <c r="E92" s="87" t="s">
        <v>198</v>
      </c>
      <c r="F92" s="38">
        <v>60</v>
      </c>
      <c r="I92" s="122"/>
      <c r="J92" s="112">
        <v>90</v>
      </c>
      <c r="K92" s="103"/>
      <c r="L92" s="88"/>
      <c r="M92" s="88"/>
      <c r="N92" s="88"/>
      <c r="O92" s="120" t="s">
        <v>320</v>
      </c>
      <c r="P92" s="32">
        <v>60</v>
      </c>
    </row>
    <row r="93" spans="1:16" ht="18.75" x14ac:dyDescent="0.25">
      <c r="A93" s="55"/>
      <c r="B93" s="38">
        <v>20</v>
      </c>
      <c r="C93" s="91"/>
      <c r="D93" s="88"/>
      <c r="E93" s="87" t="s">
        <v>199</v>
      </c>
      <c r="F93" s="38">
        <v>60</v>
      </c>
      <c r="I93" s="122"/>
      <c r="J93" s="33">
        <v>91</v>
      </c>
      <c r="K93" s="103"/>
      <c r="L93" s="88"/>
      <c r="M93" s="88"/>
      <c r="N93" s="88"/>
      <c r="O93" s="120" t="s">
        <v>431</v>
      </c>
      <c r="P93" s="32">
        <v>30</v>
      </c>
    </row>
    <row r="94" spans="1:16" ht="18.75" x14ac:dyDescent="0.25">
      <c r="A94" s="55"/>
      <c r="B94" s="38">
        <v>21</v>
      </c>
      <c r="C94" s="91"/>
      <c r="D94" s="88"/>
      <c r="E94" s="87" t="s">
        <v>200</v>
      </c>
      <c r="F94" s="38">
        <v>60</v>
      </c>
      <c r="I94" s="122"/>
      <c r="J94" s="112">
        <v>92</v>
      </c>
      <c r="K94" s="103"/>
      <c r="L94" s="88"/>
      <c r="M94" s="88"/>
      <c r="N94" s="88"/>
      <c r="O94" s="120" t="s">
        <v>436</v>
      </c>
      <c r="P94" s="32">
        <v>60</v>
      </c>
    </row>
    <row r="95" spans="1:16" ht="18.75" x14ac:dyDescent="0.25">
      <c r="A95" s="55"/>
      <c r="B95" s="38">
        <v>22</v>
      </c>
      <c r="C95" s="91"/>
      <c r="D95" s="88"/>
      <c r="E95" s="87" t="s">
        <v>201</v>
      </c>
      <c r="F95" s="38">
        <v>60</v>
      </c>
      <c r="I95" s="122"/>
      <c r="J95" s="112">
        <v>93</v>
      </c>
      <c r="K95" s="103"/>
      <c r="L95" s="88" t="s">
        <v>350</v>
      </c>
      <c r="M95" s="88"/>
      <c r="N95" s="88"/>
      <c r="O95" s="120" t="s">
        <v>437</v>
      </c>
      <c r="P95" s="32">
        <v>60</v>
      </c>
    </row>
    <row r="96" spans="1:16" ht="18.75" x14ac:dyDescent="0.25">
      <c r="A96" s="55"/>
      <c r="B96" s="38">
        <v>23</v>
      </c>
      <c r="C96" s="91"/>
      <c r="D96" s="88"/>
      <c r="E96" s="87" t="s">
        <v>202</v>
      </c>
      <c r="F96" s="38">
        <v>30</v>
      </c>
      <c r="I96" s="122"/>
      <c r="J96" s="33">
        <v>94</v>
      </c>
      <c r="K96" s="103"/>
      <c r="L96" s="88"/>
      <c r="M96" s="88"/>
      <c r="N96" s="88"/>
      <c r="O96" s="120" t="s">
        <v>438</v>
      </c>
      <c r="P96" s="32">
        <v>60</v>
      </c>
    </row>
    <row r="97" spans="1:16" ht="18.75" x14ac:dyDescent="0.25">
      <c r="A97" s="55"/>
      <c r="B97" s="38">
        <v>24</v>
      </c>
      <c r="C97" s="91"/>
      <c r="D97" s="88"/>
      <c r="E97" s="87" t="s">
        <v>203</v>
      </c>
      <c r="F97" s="38">
        <v>30</v>
      </c>
      <c r="I97" s="122"/>
      <c r="J97" s="112">
        <v>95</v>
      </c>
      <c r="K97" s="103"/>
      <c r="L97" s="88"/>
      <c r="M97" s="88"/>
      <c r="N97" s="88"/>
      <c r="O97" s="120" t="s">
        <v>439</v>
      </c>
      <c r="P97" s="32">
        <v>60</v>
      </c>
    </row>
    <row r="98" spans="1:16" ht="18.75" x14ac:dyDescent="0.25">
      <c r="A98" s="55"/>
      <c r="B98" s="38">
        <v>25</v>
      </c>
      <c r="C98" s="91"/>
      <c r="D98" s="88"/>
      <c r="E98" s="87" t="s">
        <v>204</v>
      </c>
      <c r="F98" s="38">
        <v>60</v>
      </c>
      <c r="I98" s="122"/>
      <c r="J98" s="112">
        <v>96</v>
      </c>
      <c r="K98" s="103"/>
      <c r="L98" s="88"/>
      <c r="M98" s="88"/>
      <c r="N98" s="88"/>
      <c r="O98" s="120" t="s">
        <v>440</v>
      </c>
      <c r="P98" s="32">
        <v>60</v>
      </c>
    </row>
    <row r="99" spans="1:16" ht="18.75" x14ac:dyDescent="0.25">
      <c r="A99" s="55"/>
      <c r="B99" s="38">
        <v>26</v>
      </c>
      <c r="C99" s="91"/>
      <c r="D99" s="88"/>
      <c r="E99" s="87" t="s">
        <v>205</v>
      </c>
      <c r="F99" s="38">
        <v>60</v>
      </c>
      <c r="I99" s="122"/>
      <c r="J99" s="33">
        <v>97</v>
      </c>
      <c r="K99" s="103"/>
      <c r="L99" s="88"/>
      <c r="M99" s="88"/>
      <c r="N99" s="88"/>
      <c r="O99" s="120" t="s">
        <v>441</v>
      </c>
      <c r="P99" s="32">
        <v>30</v>
      </c>
    </row>
    <row r="100" spans="1:16" ht="18.75" x14ac:dyDescent="0.25">
      <c r="A100" s="55"/>
      <c r="B100" s="38">
        <v>27</v>
      </c>
      <c r="C100" s="91"/>
      <c r="D100" s="88"/>
      <c r="E100" s="87" t="s">
        <v>206</v>
      </c>
      <c r="F100" s="38">
        <v>60</v>
      </c>
      <c r="I100" s="122"/>
      <c r="J100" s="112">
        <v>98</v>
      </c>
      <c r="K100" s="103"/>
      <c r="L100" s="88"/>
      <c r="M100" s="88"/>
      <c r="N100" s="88"/>
      <c r="O100" s="34" t="s">
        <v>442</v>
      </c>
      <c r="P100" s="32">
        <v>60</v>
      </c>
    </row>
    <row r="101" spans="1:16" ht="18.75" x14ac:dyDescent="0.25">
      <c r="A101" s="55"/>
      <c r="B101" s="38">
        <v>28</v>
      </c>
      <c r="C101" s="91"/>
      <c r="D101" s="88"/>
      <c r="E101" s="87" t="s">
        <v>190</v>
      </c>
      <c r="F101" s="38">
        <v>30</v>
      </c>
      <c r="I101" s="122"/>
      <c r="J101" s="112">
        <v>99</v>
      </c>
      <c r="K101" s="103"/>
      <c r="L101" s="88" t="s">
        <v>410</v>
      </c>
      <c r="M101" s="88"/>
      <c r="N101" s="88"/>
      <c r="O101" s="34" t="s">
        <v>443</v>
      </c>
      <c r="P101" s="32">
        <v>60</v>
      </c>
    </row>
    <row r="102" spans="1:16" ht="18.75" x14ac:dyDescent="0.25">
      <c r="A102" s="55"/>
      <c r="B102" s="38">
        <v>29</v>
      </c>
      <c r="C102" s="91"/>
      <c r="D102" s="88"/>
      <c r="E102" s="87" t="s">
        <v>166</v>
      </c>
      <c r="F102" s="38">
        <v>60</v>
      </c>
      <c r="I102" s="122"/>
      <c r="J102" s="33">
        <v>100</v>
      </c>
      <c r="K102" s="103"/>
      <c r="L102" s="88"/>
      <c r="M102" s="88"/>
      <c r="N102" s="88"/>
      <c r="O102" s="34" t="s">
        <v>444</v>
      </c>
      <c r="P102" s="32">
        <v>60</v>
      </c>
    </row>
    <row r="103" spans="1:16" ht="18.75" x14ac:dyDescent="0.25">
      <c r="A103" s="55"/>
      <c r="B103" s="38">
        <v>30</v>
      </c>
      <c r="C103" s="91"/>
      <c r="D103" s="88"/>
      <c r="E103" s="87" t="s">
        <v>207</v>
      </c>
      <c r="F103" s="38">
        <v>30</v>
      </c>
      <c r="I103" s="122"/>
      <c r="J103" s="112">
        <v>101</v>
      </c>
      <c r="K103" s="103"/>
      <c r="L103" s="88"/>
      <c r="M103" s="88"/>
      <c r="N103" s="88"/>
      <c r="O103" s="34" t="s">
        <v>445</v>
      </c>
      <c r="P103" s="32">
        <v>60</v>
      </c>
    </row>
    <row r="104" spans="1:16" ht="18.75" x14ac:dyDescent="0.25">
      <c r="A104" s="55"/>
      <c r="B104" s="38">
        <v>31</v>
      </c>
      <c r="C104" s="91"/>
      <c r="D104" s="88"/>
      <c r="E104" s="87" t="s">
        <v>208</v>
      </c>
      <c r="F104" s="38">
        <v>60</v>
      </c>
      <c r="I104" s="122"/>
      <c r="J104" s="112">
        <v>102</v>
      </c>
      <c r="K104" s="103"/>
      <c r="L104" s="88"/>
      <c r="M104" s="88"/>
      <c r="N104" s="88"/>
      <c r="O104" s="34" t="s">
        <v>438</v>
      </c>
      <c r="P104" s="32">
        <v>60</v>
      </c>
    </row>
    <row r="105" spans="1:16" ht="18.75" x14ac:dyDescent="0.25">
      <c r="A105" s="55"/>
      <c r="B105" s="38">
        <v>32</v>
      </c>
      <c r="C105" s="91"/>
      <c r="D105" s="88"/>
      <c r="E105" s="87" t="s">
        <v>209</v>
      </c>
      <c r="F105" s="38">
        <v>570</v>
      </c>
      <c r="I105" s="122"/>
      <c r="J105" s="33">
        <v>103</v>
      </c>
      <c r="K105" s="103"/>
      <c r="L105" s="88"/>
      <c r="M105" s="88"/>
      <c r="N105" s="88"/>
      <c r="O105" s="34" t="s">
        <v>446</v>
      </c>
      <c r="P105" s="32">
        <v>60</v>
      </c>
    </row>
    <row r="106" spans="1:16" ht="18.75" x14ac:dyDescent="0.25">
      <c r="A106" s="55"/>
      <c r="B106" s="38">
        <v>33</v>
      </c>
      <c r="C106" s="91"/>
      <c r="D106" s="88"/>
      <c r="E106" s="97" t="s">
        <v>210</v>
      </c>
      <c r="F106" s="38">
        <v>30</v>
      </c>
      <c r="I106" s="122"/>
      <c r="J106" s="112">
        <v>104</v>
      </c>
      <c r="K106" s="103"/>
      <c r="L106" s="88"/>
      <c r="M106" s="88"/>
      <c r="N106" s="88"/>
      <c r="O106" s="34" t="s">
        <v>161</v>
      </c>
      <c r="P106" s="32">
        <v>60</v>
      </c>
    </row>
    <row r="107" spans="1:16" ht="18.75" x14ac:dyDescent="0.25">
      <c r="A107" s="38"/>
      <c r="B107" s="38">
        <v>34</v>
      </c>
      <c r="C107" s="91"/>
      <c r="D107" s="88"/>
      <c r="E107" s="87" t="s">
        <v>200</v>
      </c>
      <c r="F107" s="38">
        <v>60</v>
      </c>
      <c r="I107" s="122"/>
      <c r="J107" s="112">
        <v>105</v>
      </c>
      <c r="K107" s="103"/>
      <c r="L107" s="88"/>
      <c r="M107" s="88"/>
      <c r="N107" s="88"/>
      <c r="O107" s="34" t="s">
        <v>447</v>
      </c>
      <c r="P107" s="32">
        <v>30</v>
      </c>
    </row>
    <row r="108" spans="1:16" ht="18.75" x14ac:dyDescent="0.25">
      <c r="A108" s="38"/>
      <c r="B108" s="38"/>
      <c r="C108" s="87"/>
      <c r="D108" s="5"/>
      <c r="E108" s="97"/>
      <c r="F108" s="101">
        <f>SUM(F74:F107)</f>
        <v>2130</v>
      </c>
      <c r="I108" s="122"/>
      <c r="J108" s="33">
        <v>106</v>
      </c>
      <c r="K108" s="103"/>
      <c r="L108" s="88" t="s">
        <v>448</v>
      </c>
      <c r="M108" s="88"/>
      <c r="N108" s="88"/>
      <c r="O108" s="120" t="s">
        <v>449</v>
      </c>
      <c r="P108" s="32">
        <v>60</v>
      </c>
    </row>
    <row r="109" spans="1:16" ht="18.75" x14ac:dyDescent="0.25">
      <c r="A109" s="55">
        <v>4</v>
      </c>
      <c r="B109" s="38">
        <v>1</v>
      </c>
      <c r="C109" s="91" t="s">
        <v>72</v>
      </c>
      <c r="D109" s="88" t="s">
        <v>74</v>
      </c>
      <c r="E109" s="5" t="s">
        <v>211</v>
      </c>
      <c r="F109" s="38">
        <v>224</v>
      </c>
      <c r="I109" s="122"/>
      <c r="J109" s="112">
        <v>107</v>
      </c>
      <c r="K109" s="103"/>
      <c r="L109" s="88"/>
      <c r="M109" s="88"/>
      <c r="N109" s="88"/>
      <c r="O109" s="120" t="s">
        <v>450</v>
      </c>
      <c r="P109" s="32">
        <v>60</v>
      </c>
    </row>
    <row r="110" spans="1:16" ht="18.75" x14ac:dyDescent="0.25">
      <c r="A110" s="55"/>
      <c r="B110" s="38">
        <v>2</v>
      </c>
      <c r="C110" s="91"/>
      <c r="D110" s="88"/>
      <c r="E110" s="5" t="s">
        <v>212</v>
      </c>
      <c r="F110" s="38">
        <v>20</v>
      </c>
      <c r="I110" s="122"/>
      <c r="J110" s="112">
        <v>108</v>
      </c>
      <c r="K110" s="103"/>
      <c r="L110" s="88"/>
      <c r="M110" s="88"/>
      <c r="N110" s="88"/>
      <c r="O110" s="120" t="s">
        <v>451</v>
      </c>
      <c r="P110" s="32">
        <v>60</v>
      </c>
    </row>
    <row r="111" spans="1:16" ht="18.75" x14ac:dyDescent="0.25">
      <c r="A111" s="55"/>
      <c r="B111" s="38">
        <v>3</v>
      </c>
      <c r="C111" s="91"/>
      <c r="D111" s="88"/>
      <c r="E111" s="5" t="s">
        <v>213</v>
      </c>
      <c r="F111" s="38">
        <v>23</v>
      </c>
      <c r="I111" s="122"/>
      <c r="J111" s="33">
        <v>109</v>
      </c>
      <c r="K111" s="103"/>
      <c r="L111" s="88"/>
      <c r="M111" s="88"/>
      <c r="N111" s="88"/>
      <c r="O111" s="120" t="s">
        <v>435</v>
      </c>
      <c r="P111" s="32">
        <v>60</v>
      </c>
    </row>
    <row r="112" spans="1:16" ht="18.75" x14ac:dyDescent="0.25">
      <c r="A112" s="55"/>
      <c r="B112" s="38">
        <v>4</v>
      </c>
      <c r="C112" s="91"/>
      <c r="D112" s="88"/>
      <c r="E112" s="5" t="s">
        <v>214</v>
      </c>
      <c r="F112" s="38">
        <v>1</v>
      </c>
      <c r="I112" s="122"/>
      <c r="J112" s="112">
        <v>110</v>
      </c>
      <c r="K112" s="103"/>
      <c r="L112" s="88"/>
      <c r="M112" s="88"/>
      <c r="N112" s="88"/>
      <c r="O112" s="120" t="s">
        <v>204</v>
      </c>
      <c r="P112" s="32">
        <v>60</v>
      </c>
    </row>
    <row r="113" spans="1:16" ht="18.75" x14ac:dyDescent="0.25">
      <c r="A113" s="55"/>
      <c r="B113" s="38">
        <v>5</v>
      </c>
      <c r="C113" s="91"/>
      <c r="D113" s="88"/>
      <c r="E113" s="5" t="s">
        <v>215</v>
      </c>
      <c r="F113" s="38">
        <v>15</v>
      </c>
      <c r="I113" s="123"/>
      <c r="J113" s="112">
        <v>111</v>
      </c>
      <c r="K113" s="103"/>
      <c r="L113" s="88"/>
      <c r="M113" s="88"/>
      <c r="N113" s="88"/>
      <c r="O113" s="120" t="s">
        <v>452</v>
      </c>
      <c r="P113" s="32">
        <v>30</v>
      </c>
    </row>
    <row r="114" spans="1:16" ht="18.75" x14ac:dyDescent="0.25">
      <c r="A114" s="55"/>
      <c r="B114" s="38">
        <v>6</v>
      </c>
      <c r="C114" s="91"/>
      <c r="D114" s="88"/>
      <c r="E114" s="5" t="s">
        <v>216</v>
      </c>
      <c r="F114" s="38">
        <v>59</v>
      </c>
      <c r="I114" s="121"/>
      <c r="J114" s="33">
        <v>112</v>
      </c>
      <c r="K114" s="103"/>
      <c r="L114" s="88" t="s">
        <v>375</v>
      </c>
      <c r="M114" s="88"/>
      <c r="N114" s="88"/>
      <c r="O114" s="120" t="s">
        <v>445</v>
      </c>
      <c r="P114" s="32">
        <v>60</v>
      </c>
    </row>
    <row r="115" spans="1:16" ht="18.75" x14ac:dyDescent="0.25">
      <c r="A115" s="55"/>
      <c r="B115" s="38">
        <v>7</v>
      </c>
      <c r="C115" s="91"/>
      <c r="D115" s="88"/>
      <c r="E115" s="5" t="s">
        <v>217</v>
      </c>
      <c r="F115" s="38">
        <v>9</v>
      </c>
      <c r="I115" s="122"/>
      <c r="J115" s="112">
        <v>113</v>
      </c>
      <c r="K115" s="103"/>
      <c r="L115" s="88"/>
      <c r="M115" s="88"/>
      <c r="N115" s="88"/>
      <c r="O115" s="120" t="s">
        <v>320</v>
      </c>
      <c r="P115" s="32">
        <v>60</v>
      </c>
    </row>
    <row r="116" spans="1:16" ht="18.75" x14ac:dyDescent="0.25">
      <c r="A116" s="55"/>
      <c r="B116" s="38">
        <v>8</v>
      </c>
      <c r="C116" s="91"/>
      <c r="D116" s="88"/>
      <c r="E116" s="5" t="s">
        <v>218</v>
      </c>
      <c r="F116" s="38">
        <v>9</v>
      </c>
      <c r="I116" s="122"/>
      <c r="J116" s="112">
        <v>114</v>
      </c>
      <c r="K116" s="103"/>
      <c r="L116" s="88"/>
      <c r="M116" s="88"/>
      <c r="N116" s="88"/>
      <c r="O116" s="120" t="s">
        <v>453</v>
      </c>
      <c r="P116" s="32">
        <v>30</v>
      </c>
    </row>
    <row r="117" spans="1:16" ht="18.75" x14ac:dyDescent="0.25">
      <c r="A117" s="38"/>
      <c r="B117" s="38"/>
      <c r="C117" s="87"/>
      <c r="D117" s="5"/>
      <c r="E117" s="5"/>
      <c r="F117" s="101">
        <f>SUM(F109:F116)</f>
        <v>360</v>
      </c>
      <c r="I117" s="122"/>
      <c r="J117" s="33">
        <v>115</v>
      </c>
      <c r="K117" s="103"/>
      <c r="L117" s="88"/>
      <c r="M117" s="88"/>
      <c r="N117" s="88"/>
      <c r="O117" s="120" t="s">
        <v>435</v>
      </c>
      <c r="P117" s="32">
        <v>30</v>
      </c>
    </row>
    <row r="118" spans="1:16" ht="18.75" x14ac:dyDescent="0.25">
      <c r="A118" s="55">
        <v>5</v>
      </c>
      <c r="B118" s="38">
        <v>1</v>
      </c>
      <c r="C118" s="91" t="s">
        <v>75</v>
      </c>
      <c r="D118" s="88" t="s">
        <v>76</v>
      </c>
      <c r="E118" s="87" t="s">
        <v>212</v>
      </c>
      <c r="F118" s="38">
        <v>15</v>
      </c>
      <c r="I118" s="122"/>
      <c r="J118" s="112">
        <v>116</v>
      </c>
      <c r="K118" s="103"/>
      <c r="L118" s="88"/>
      <c r="M118" s="88"/>
      <c r="N118" s="88"/>
      <c r="O118" s="120" t="s">
        <v>454</v>
      </c>
      <c r="P118" s="32">
        <v>30</v>
      </c>
    </row>
    <row r="119" spans="1:16" ht="18.75" x14ac:dyDescent="0.25">
      <c r="A119" s="55"/>
      <c r="B119" s="38">
        <v>2</v>
      </c>
      <c r="C119" s="91"/>
      <c r="D119" s="88"/>
      <c r="E119" s="87" t="s">
        <v>219</v>
      </c>
      <c r="F119" s="38">
        <v>2</v>
      </c>
      <c r="I119" s="122"/>
      <c r="J119" s="112">
        <v>117</v>
      </c>
      <c r="K119" s="103"/>
      <c r="L119" s="88"/>
      <c r="M119" s="88"/>
      <c r="N119" s="88"/>
      <c r="O119" s="120" t="s">
        <v>438</v>
      </c>
      <c r="P119" s="32">
        <v>30</v>
      </c>
    </row>
    <row r="120" spans="1:16" ht="18.75" x14ac:dyDescent="0.25">
      <c r="A120" s="55"/>
      <c r="B120" s="38">
        <v>3</v>
      </c>
      <c r="C120" s="91"/>
      <c r="D120" s="88"/>
      <c r="E120" s="87" t="s">
        <v>213</v>
      </c>
      <c r="F120" s="38">
        <v>20</v>
      </c>
      <c r="I120" s="122"/>
      <c r="J120" s="33">
        <v>118</v>
      </c>
      <c r="K120" s="103"/>
      <c r="L120" s="88"/>
      <c r="M120" s="88"/>
      <c r="N120" s="88"/>
      <c r="O120" s="120" t="s">
        <v>455</v>
      </c>
      <c r="P120" s="32">
        <v>30</v>
      </c>
    </row>
    <row r="121" spans="1:16" ht="18.75" x14ac:dyDescent="0.25">
      <c r="A121" s="55"/>
      <c r="B121" s="38">
        <v>4</v>
      </c>
      <c r="C121" s="91"/>
      <c r="D121" s="88"/>
      <c r="E121" s="87" t="s">
        <v>216</v>
      </c>
      <c r="F121" s="38">
        <v>12</v>
      </c>
      <c r="I121" s="122"/>
      <c r="J121" s="112">
        <v>119</v>
      </c>
      <c r="K121" s="103"/>
      <c r="L121" s="88"/>
      <c r="M121" s="88"/>
      <c r="N121" s="88"/>
      <c r="O121" s="120" t="s">
        <v>166</v>
      </c>
      <c r="P121" s="32">
        <v>30</v>
      </c>
    </row>
    <row r="122" spans="1:16" ht="18.75" x14ac:dyDescent="0.25">
      <c r="A122" s="55"/>
      <c r="B122" s="38">
        <v>5</v>
      </c>
      <c r="C122" s="91"/>
      <c r="D122" s="88"/>
      <c r="E122" s="87" t="s">
        <v>217</v>
      </c>
      <c r="F122" s="38">
        <v>6</v>
      </c>
      <c r="I122" s="122"/>
      <c r="J122" s="112">
        <v>120</v>
      </c>
      <c r="K122" s="103"/>
      <c r="L122" s="88" t="s">
        <v>456</v>
      </c>
      <c r="M122" s="88"/>
      <c r="N122" s="88"/>
      <c r="O122" s="120" t="s">
        <v>457</v>
      </c>
      <c r="P122" s="32">
        <v>30</v>
      </c>
    </row>
    <row r="123" spans="1:16" ht="18.75" x14ac:dyDescent="0.25">
      <c r="A123" s="55"/>
      <c r="B123" s="38">
        <v>6</v>
      </c>
      <c r="C123" s="91"/>
      <c r="D123" s="88"/>
      <c r="E123" s="87" t="s">
        <v>220</v>
      </c>
      <c r="F123" s="38">
        <v>11</v>
      </c>
      <c r="I123" s="122"/>
      <c r="J123" s="33">
        <v>121</v>
      </c>
      <c r="K123" s="103"/>
      <c r="L123" s="88"/>
      <c r="M123" s="88"/>
      <c r="N123" s="88"/>
      <c r="O123" s="120" t="s">
        <v>455</v>
      </c>
      <c r="P123" s="32">
        <v>30</v>
      </c>
    </row>
    <row r="124" spans="1:16" ht="18.75" x14ac:dyDescent="0.25">
      <c r="A124" s="55"/>
      <c r="B124" s="38">
        <v>7</v>
      </c>
      <c r="C124" s="91"/>
      <c r="D124" s="88"/>
      <c r="E124" s="87" t="s">
        <v>211</v>
      </c>
      <c r="F124" s="38">
        <v>113</v>
      </c>
      <c r="I124" s="122"/>
      <c r="J124" s="112">
        <v>122</v>
      </c>
      <c r="K124" s="103"/>
      <c r="L124" s="88"/>
      <c r="M124" s="88"/>
      <c r="N124" s="88"/>
      <c r="O124" s="120" t="s">
        <v>458</v>
      </c>
      <c r="P124" s="32">
        <v>30</v>
      </c>
    </row>
    <row r="125" spans="1:16" ht="18.75" x14ac:dyDescent="0.25">
      <c r="A125" s="55"/>
      <c r="B125" s="38">
        <v>8</v>
      </c>
      <c r="C125" s="91"/>
      <c r="D125" s="88"/>
      <c r="E125" s="87" t="s">
        <v>221</v>
      </c>
      <c r="F125" s="38">
        <v>69</v>
      </c>
      <c r="I125" s="122"/>
      <c r="J125" s="112">
        <v>123</v>
      </c>
      <c r="K125" s="103"/>
      <c r="L125" s="88"/>
      <c r="M125" s="88"/>
      <c r="N125" s="88"/>
      <c r="O125" s="120" t="s">
        <v>160</v>
      </c>
      <c r="P125" s="32">
        <v>30</v>
      </c>
    </row>
    <row r="126" spans="1:16" ht="18.75" x14ac:dyDescent="0.25">
      <c r="A126" s="55"/>
      <c r="B126" s="38">
        <v>9</v>
      </c>
      <c r="C126" s="91"/>
      <c r="D126" s="88"/>
      <c r="E126" s="87" t="s">
        <v>222</v>
      </c>
      <c r="F126" s="38">
        <v>197</v>
      </c>
      <c r="I126" s="122"/>
      <c r="J126" s="33">
        <v>124</v>
      </c>
      <c r="K126" s="103"/>
      <c r="L126" s="88"/>
      <c r="M126" s="88"/>
      <c r="N126" s="88"/>
      <c r="O126" s="120" t="s">
        <v>459</v>
      </c>
      <c r="P126" s="32">
        <v>30</v>
      </c>
    </row>
    <row r="127" spans="1:16" ht="18.75" x14ac:dyDescent="0.25">
      <c r="A127" s="38"/>
      <c r="B127" s="38"/>
      <c r="C127" s="87"/>
      <c r="D127" s="5"/>
      <c r="E127" s="87"/>
      <c r="F127" s="101">
        <f>SUM(F118:F126)</f>
        <v>445</v>
      </c>
      <c r="I127" s="122"/>
      <c r="J127" s="112">
        <v>125</v>
      </c>
      <c r="K127" s="103"/>
      <c r="L127" s="88"/>
      <c r="M127" s="88"/>
      <c r="N127" s="88"/>
      <c r="O127" s="120" t="s">
        <v>460</v>
      </c>
      <c r="P127" s="32">
        <v>30</v>
      </c>
    </row>
    <row r="128" spans="1:16" ht="18.75" x14ac:dyDescent="0.25">
      <c r="A128" s="55">
        <v>6</v>
      </c>
      <c r="B128" s="38">
        <v>1</v>
      </c>
      <c r="C128" s="88" t="s">
        <v>77</v>
      </c>
      <c r="D128" s="88" t="s">
        <v>78</v>
      </c>
      <c r="E128" s="87" t="s">
        <v>166</v>
      </c>
      <c r="F128" s="38">
        <v>177</v>
      </c>
      <c r="I128" s="122"/>
      <c r="J128" s="112">
        <v>126</v>
      </c>
      <c r="K128" s="103"/>
      <c r="L128" s="88"/>
      <c r="M128" s="88"/>
      <c r="N128" s="88"/>
      <c r="O128" s="120" t="s">
        <v>224</v>
      </c>
      <c r="P128" s="32">
        <v>60</v>
      </c>
    </row>
    <row r="129" spans="1:16" ht="18.75" x14ac:dyDescent="0.25">
      <c r="A129" s="55"/>
      <c r="B129" s="38">
        <v>2</v>
      </c>
      <c r="C129" s="88"/>
      <c r="D129" s="88"/>
      <c r="E129" s="87" t="s">
        <v>212</v>
      </c>
      <c r="F129" s="38">
        <v>20</v>
      </c>
      <c r="I129" s="122"/>
      <c r="J129" s="33">
        <v>127</v>
      </c>
      <c r="K129" s="103"/>
      <c r="L129" s="88"/>
      <c r="M129" s="88"/>
      <c r="N129" s="88"/>
      <c r="O129" s="34" t="s">
        <v>461</v>
      </c>
      <c r="P129" s="32">
        <v>30</v>
      </c>
    </row>
    <row r="130" spans="1:16" ht="18.75" x14ac:dyDescent="0.25">
      <c r="A130" s="55"/>
      <c r="B130" s="38">
        <v>3</v>
      </c>
      <c r="C130" s="88"/>
      <c r="D130" s="88"/>
      <c r="E130" s="87" t="s">
        <v>168</v>
      </c>
      <c r="F130" s="38">
        <v>29</v>
      </c>
      <c r="I130" s="122"/>
      <c r="J130" s="112">
        <v>128</v>
      </c>
      <c r="K130" s="103"/>
      <c r="L130" s="88"/>
      <c r="M130" s="88"/>
      <c r="N130" s="88"/>
      <c r="O130" s="34" t="s">
        <v>159</v>
      </c>
      <c r="P130" s="32">
        <v>30</v>
      </c>
    </row>
    <row r="131" spans="1:16" ht="18.75" x14ac:dyDescent="0.25">
      <c r="A131" s="55"/>
      <c r="B131" s="38">
        <v>4</v>
      </c>
      <c r="C131" s="88"/>
      <c r="D131" s="88"/>
      <c r="E131" s="87" t="s">
        <v>223</v>
      </c>
      <c r="F131" s="38">
        <v>60</v>
      </c>
      <c r="I131" s="122"/>
      <c r="J131" s="112">
        <v>129</v>
      </c>
      <c r="K131" s="103"/>
      <c r="L131" s="88"/>
      <c r="M131" s="88"/>
      <c r="N131" s="88"/>
      <c r="O131" s="34" t="s">
        <v>455</v>
      </c>
      <c r="P131" s="32">
        <v>30</v>
      </c>
    </row>
    <row r="132" spans="1:16" ht="18.75" x14ac:dyDescent="0.25">
      <c r="A132" s="55"/>
      <c r="B132" s="38">
        <v>5</v>
      </c>
      <c r="C132" s="88"/>
      <c r="D132" s="88"/>
      <c r="E132" s="87" t="s">
        <v>136</v>
      </c>
      <c r="F132" s="38">
        <v>22</v>
      </c>
      <c r="I132" s="122"/>
      <c r="J132" s="33">
        <v>130</v>
      </c>
      <c r="K132" s="104"/>
      <c r="L132" s="88"/>
      <c r="M132" s="88"/>
      <c r="N132" s="88"/>
      <c r="O132" s="34" t="s">
        <v>161</v>
      </c>
      <c r="P132" s="32">
        <v>30</v>
      </c>
    </row>
    <row r="133" spans="1:16" ht="18.75" x14ac:dyDescent="0.3">
      <c r="A133" s="55"/>
      <c r="B133" s="38">
        <v>6</v>
      </c>
      <c r="C133" s="88"/>
      <c r="D133" s="88"/>
      <c r="E133" s="87" t="s">
        <v>175</v>
      </c>
      <c r="F133" s="38">
        <v>27</v>
      </c>
      <c r="I133" s="125">
        <v>3</v>
      </c>
      <c r="J133" s="112">
        <v>131</v>
      </c>
      <c r="K133" s="102" t="s">
        <v>79</v>
      </c>
      <c r="L133" s="102" t="s">
        <v>258</v>
      </c>
      <c r="M133" s="102" t="s">
        <v>259</v>
      </c>
      <c r="N133" s="102" t="s">
        <v>260</v>
      </c>
      <c r="O133" s="85" t="s">
        <v>160</v>
      </c>
      <c r="P133" s="32">
        <v>45</v>
      </c>
    </row>
    <row r="134" spans="1:16" ht="18.75" x14ac:dyDescent="0.3">
      <c r="A134" s="55"/>
      <c r="B134" s="38">
        <v>7</v>
      </c>
      <c r="C134" s="88"/>
      <c r="D134" s="88"/>
      <c r="E134" s="87" t="s">
        <v>177</v>
      </c>
      <c r="F134" s="38">
        <v>105</v>
      </c>
      <c r="I134" s="122"/>
      <c r="J134" s="112">
        <v>132</v>
      </c>
      <c r="K134" s="103"/>
      <c r="L134" s="103"/>
      <c r="M134" s="103"/>
      <c r="N134" s="103"/>
      <c r="O134" s="85" t="s">
        <v>159</v>
      </c>
      <c r="P134" s="32">
        <v>48</v>
      </c>
    </row>
    <row r="135" spans="1:16" ht="18.75" x14ac:dyDescent="0.3">
      <c r="A135" s="55"/>
      <c r="B135" s="38">
        <v>8</v>
      </c>
      <c r="C135" s="88"/>
      <c r="D135" s="88"/>
      <c r="E135" s="87" t="s">
        <v>224</v>
      </c>
      <c r="F135" s="38">
        <v>26</v>
      </c>
      <c r="I135" s="122"/>
      <c r="J135" s="33">
        <v>133</v>
      </c>
      <c r="K135" s="103"/>
      <c r="L135" s="103"/>
      <c r="M135" s="103"/>
      <c r="N135" s="103"/>
      <c r="O135" s="85" t="s">
        <v>251</v>
      </c>
      <c r="P135" s="32">
        <v>80</v>
      </c>
    </row>
    <row r="136" spans="1:16" ht="18.75" x14ac:dyDescent="0.3">
      <c r="A136" s="38"/>
      <c r="B136" s="38"/>
      <c r="C136" s="5"/>
      <c r="D136" s="5"/>
      <c r="E136" s="87"/>
      <c r="F136" s="101">
        <f>SUM(F128:F135)</f>
        <v>466</v>
      </c>
      <c r="I136" s="122"/>
      <c r="J136" s="112">
        <v>134</v>
      </c>
      <c r="K136" s="103"/>
      <c r="L136" s="103"/>
      <c r="M136" s="103"/>
      <c r="N136" s="103"/>
      <c r="O136" s="85" t="s">
        <v>261</v>
      </c>
      <c r="P136" s="32">
        <v>40</v>
      </c>
    </row>
    <row r="137" spans="1:16" ht="18.75" x14ac:dyDescent="0.3">
      <c r="A137" s="55">
        <v>7</v>
      </c>
      <c r="B137" s="38">
        <v>1</v>
      </c>
      <c r="C137" s="88" t="s">
        <v>79</v>
      </c>
      <c r="D137" s="88" t="s">
        <v>80</v>
      </c>
      <c r="E137" s="87" t="s">
        <v>166</v>
      </c>
      <c r="F137" s="38">
        <v>95</v>
      </c>
      <c r="I137" s="122"/>
      <c r="J137" s="112">
        <v>135</v>
      </c>
      <c r="K137" s="104"/>
      <c r="L137" s="104"/>
      <c r="M137" s="104"/>
      <c r="N137" s="104"/>
      <c r="O137" s="85" t="s">
        <v>262</v>
      </c>
      <c r="P137" s="32">
        <v>90</v>
      </c>
    </row>
    <row r="138" spans="1:16" ht="18.75" x14ac:dyDescent="0.25">
      <c r="A138" s="55"/>
      <c r="B138" s="38">
        <v>2</v>
      </c>
      <c r="C138" s="88"/>
      <c r="D138" s="88"/>
      <c r="E138" s="87" t="s">
        <v>225</v>
      </c>
      <c r="F138" s="38">
        <v>48</v>
      </c>
      <c r="I138" s="126">
        <v>4</v>
      </c>
      <c r="J138" s="33">
        <v>136</v>
      </c>
      <c r="K138" s="102" t="s">
        <v>85</v>
      </c>
      <c r="L138" s="102" t="s">
        <v>263</v>
      </c>
      <c r="M138" s="102" t="s">
        <v>264</v>
      </c>
      <c r="N138" s="102" t="s">
        <v>265</v>
      </c>
      <c r="O138" s="87" t="s">
        <v>266</v>
      </c>
      <c r="P138" s="32">
        <v>45</v>
      </c>
    </row>
    <row r="139" spans="1:16" ht="18.75" x14ac:dyDescent="0.25">
      <c r="A139" s="55"/>
      <c r="B139" s="38">
        <v>3</v>
      </c>
      <c r="C139" s="88"/>
      <c r="D139" s="88"/>
      <c r="E139" s="87" t="s">
        <v>226</v>
      </c>
      <c r="F139" s="38">
        <v>10</v>
      </c>
      <c r="I139" s="122"/>
      <c r="J139" s="112">
        <v>137</v>
      </c>
      <c r="K139" s="103"/>
      <c r="L139" s="103"/>
      <c r="M139" s="103"/>
      <c r="N139" s="103"/>
      <c r="O139" s="87" t="s">
        <v>160</v>
      </c>
      <c r="P139" s="32">
        <v>28</v>
      </c>
    </row>
    <row r="140" spans="1:16" ht="18.75" x14ac:dyDescent="0.25">
      <c r="A140" s="55"/>
      <c r="B140" s="38">
        <v>4</v>
      </c>
      <c r="C140" s="88"/>
      <c r="D140" s="88"/>
      <c r="E140" s="87" t="s">
        <v>227</v>
      </c>
      <c r="F140" s="38">
        <v>2</v>
      </c>
      <c r="I140" s="122"/>
      <c r="J140" s="112">
        <v>138</v>
      </c>
      <c r="K140" s="103"/>
      <c r="L140" s="103"/>
      <c r="M140" s="103"/>
      <c r="N140" s="103"/>
      <c r="O140" s="87" t="s">
        <v>136</v>
      </c>
      <c r="P140" s="32">
        <v>45</v>
      </c>
    </row>
    <row r="141" spans="1:16" ht="18.75" x14ac:dyDescent="0.25">
      <c r="A141" s="55"/>
      <c r="B141" s="38">
        <v>5</v>
      </c>
      <c r="C141" s="88"/>
      <c r="D141" s="88"/>
      <c r="E141" s="87" t="s">
        <v>168</v>
      </c>
      <c r="F141" s="38">
        <v>4</v>
      </c>
      <c r="I141" s="122"/>
      <c r="J141" s="33">
        <v>139</v>
      </c>
      <c r="K141" s="103"/>
      <c r="L141" s="103"/>
      <c r="M141" s="103"/>
      <c r="N141" s="103"/>
      <c r="O141" s="87" t="s">
        <v>267</v>
      </c>
      <c r="P141" s="32">
        <v>45</v>
      </c>
    </row>
    <row r="142" spans="1:16" ht="18.75" x14ac:dyDescent="0.25">
      <c r="A142" s="55"/>
      <c r="B142" s="38">
        <v>6</v>
      </c>
      <c r="C142" s="88"/>
      <c r="D142" s="88"/>
      <c r="E142" s="87" t="s">
        <v>169</v>
      </c>
      <c r="F142" s="38">
        <v>3</v>
      </c>
      <c r="I142" s="122"/>
      <c r="J142" s="112">
        <v>140</v>
      </c>
      <c r="K142" s="103"/>
      <c r="L142" s="103"/>
      <c r="M142" s="103"/>
      <c r="N142" s="103"/>
      <c r="O142" s="87" t="s">
        <v>211</v>
      </c>
      <c r="P142" s="32">
        <v>30</v>
      </c>
    </row>
    <row r="143" spans="1:16" ht="18.75" x14ac:dyDescent="0.25">
      <c r="A143" s="55"/>
      <c r="B143" s="38">
        <v>7</v>
      </c>
      <c r="C143" s="88"/>
      <c r="D143" s="88"/>
      <c r="E143" s="87" t="s">
        <v>224</v>
      </c>
      <c r="F143" s="38">
        <v>33</v>
      </c>
      <c r="I143" s="122"/>
      <c r="J143" s="112">
        <v>141</v>
      </c>
      <c r="K143" s="103"/>
      <c r="L143" s="103"/>
      <c r="M143" s="103"/>
      <c r="N143" s="103"/>
      <c r="O143" s="5" t="s">
        <v>268</v>
      </c>
      <c r="P143" s="32">
        <v>45</v>
      </c>
    </row>
    <row r="144" spans="1:16" ht="18.75" x14ac:dyDescent="0.25">
      <c r="A144" s="55"/>
      <c r="B144" s="38">
        <v>8</v>
      </c>
      <c r="C144" s="88"/>
      <c r="D144" s="88"/>
      <c r="E144" s="87" t="s">
        <v>228</v>
      </c>
      <c r="F144" s="38">
        <v>21</v>
      </c>
      <c r="I144" s="122"/>
      <c r="J144" s="33">
        <v>142</v>
      </c>
      <c r="K144" s="103"/>
      <c r="L144" s="103"/>
      <c r="M144" s="103"/>
      <c r="N144" s="103"/>
      <c r="O144" s="87" t="s">
        <v>238</v>
      </c>
      <c r="P144" s="32">
        <v>45</v>
      </c>
    </row>
    <row r="145" spans="1:16" ht="18.75" x14ac:dyDescent="0.25">
      <c r="A145" s="38"/>
      <c r="B145" s="38"/>
      <c r="C145" s="5"/>
      <c r="D145" s="5"/>
      <c r="E145" s="87"/>
      <c r="F145" s="101">
        <f>SUM(F137:F144)</f>
        <v>216</v>
      </c>
      <c r="I145" s="122"/>
      <c r="J145" s="112">
        <v>143</v>
      </c>
      <c r="K145" s="103"/>
      <c r="L145" s="103"/>
      <c r="M145" s="103"/>
      <c r="N145" s="103"/>
      <c r="O145" s="87" t="s">
        <v>269</v>
      </c>
      <c r="P145" s="32">
        <v>45</v>
      </c>
    </row>
    <row r="146" spans="1:16" ht="18.75" x14ac:dyDescent="0.25">
      <c r="A146" s="55">
        <v>8</v>
      </c>
      <c r="B146" s="38">
        <v>1</v>
      </c>
      <c r="C146" s="88" t="s">
        <v>79</v>
      </c>
      <c r="D146" s="88" t="s">
        <v>81</v>
      </c>
      <c r="E146" s="87" t="s">
        <v>229</v>
      </c>
      <c r="F146" s="38">
        <v>57</v>
      </c>
      <c r="I146" s="122"/>
      <c r="J146" s="112">
        <v>144</v>
      </c>
      <c r="K146" s="103"/>
      <c r="L146" s="103"/>
      <c r="M146" s="103"/>
      <c r="N146" s="103"/>
      <c r="O146" s="87" t="s">
        <v>144</v>
      </c>
      <c r="P146" s="32">
        <v>28</v>
      </c>
    </row>
    <row r="147" spans="1:16" ht="18.75" x14ac:dyDescent="0.25">
      <c r="A147" s="55"/>
      <c r="B147" s="38">
        <v>2</v>
      </c>
      <c r="C147" s="88"/>
      <c r="D147" s="88"/>
      <c r="E147" s="87" t="s">
        <v>230</v>
      </c>
      <c r="F147" s="38">
        <v>26</v>
      </c>
      <c r="I147" s="122"/>
      <c r="J147" s="33">
        <v>145</v>
      </c>
      <c r="K147" s="103"/>
      <c r="L147" s="104"/>
      <c r="M147" s="104"/>
      <c r="N147" s="104"/>
      <c r="O147" s="87" t="s">
        <v>270</v>
      </c>
      <c r="P147" s="32">
        <v>28</v>
      </c>
    </row>
    <row r="148" spans="1:16" ht="18.75" x14ac:dyDescent="0.25">
      <c r="A148" s="55"/>
      <c r="B148" s="38">
        <v>3</v>
      </c>
      <c r="C148" s="88"/>
      <c r="D148" s="88"/>
      <c r="E148" s="87" t="s">
        <v>231</v>
      </c>
      <c r="F148" s="38">
        <v>2</v>
      </c>
      <c r="I148" s="45"/>
      <c r="J148" s="112">
        <v>146</v>
      </c>
      <c r="K148" s="103"/>
      <c r="L148" s="102" t="s">
        <v>271</v>
      </c>
      <c r="M148" s="102"/>
      <c r="N148" s="102" t="s">
        <v>272</v>
      </c>
      <c r="O148" s="87" t="s">
        <v>273</v>
      </c>
      <c r="P148" s="32">
        <v>40</v>
      </c>
    </row>
    <row r="149" spans="1:16" ht="18.75" x14ac:dyDescent="0.25">
      <c r="A149" s="55"/>
      <c r="B149" s="38">
        <v>4</v>
      </c>
      <c r="C149" s="88"/>
      <c r="D149" s="88"/>
      <c r="E149" s="87" t="s">
        <v>232</v>
      </c>
      <c r="F149" s="38">
        <v>8</v>
      </c>
      <c r="I149" s="122"/>
      <c r="J149" s="112">
        <v>147</v>
      </c>
      <c r="K149" s="103"/>
      <c r="L149" s="103"/>
      <c r="M149" s="103"/>
      <c r="N149" s="103"/>
      <c r="O149" s="87" t="s">
        <v>274</v>
      </c>
      <c r="P149" s="32">
        <v>40</v>
      </c>
    </row>
    <row r="150" spans="1:16" ht="18.75" x14ac:dyDescent="0.25">
      <c r="A150" s="55"/>
      <c r="B150" s="38">
        <v>5</v>
      </c>
      <c r="C150" s="88"/>
      <c r="D150" s="88"/>
      <c r="E150" s="87" t="s">
        <v>233</v>
      </c>
      <c r="F150" s="38">
        <v>4</v>
      </c>
      <c r="I150" s="123"/>
      <c r="J150" s="33">
        <v>148</v>
      </c>
      <c r="K150" s="103"/>
      <c r="L150" s="103"/>
      <c r="M150" s="103"/>
      <c r="N150" s="103"/>
      <c r="O150" s="87" t="s">
        <v>267</v>
      </c>
      <c r="P150" s="32">
        <v>45</v>
      </c>
    </row>
    <row r="151" spans="1:16" ht="18.75" x14ac:dyDescent="0.25">
      <c r="A151" s="55"/>
      <c r="B151" s="38">
        <v>6</v>
      </c>
      <c r="C151" s="88"/>
      <c r="D151" s="88"/>
      <c r="E151" s="87" t="s">
        <v>234</v>
      </c>
      <c r="F151" s="38">
        <v>35</v>
      </c>
      <c r="I151" s="121"/>
      <c r="J151" s="112">
        <v>149</v>
      </c>
      <c r="K151" s="103"/>
      <c r="L151" s="103"/>
      <c r="M151" s="103"/>
      <c r="N151" s="103"/>
      <c r="O151" s="87" t="s">
        <v>267</v>
      </c>
      <c r="P151" s="32">
        <v>27</v>
      </c>
    </row>
    <row r="152" spans="1:16" ht="18.75" x14ac:dyDescent="0.25">
      <c r="A152" s="55"/>
      <c r="B152" s="38">
        <v>7</v>
      </c>
      <c r="C152" s="88"/>
      <c r="D152" s="88"/>
      <c r="E152" s="87" t="s">
        <v>235</v>
      </c>
      <c r="F152" s="38">
        <v>54</v>
      </c>
      <c r="I152" s="122"/>
      <c r="J152" s="112">
        <v>150</v>
      </c>
      <c r="K152" s="103"/>
      <c r="L152" s="103"/>
      <c r="M152" s="103"/>
      <c r="N152" s="103"/>
      <c r="O152" s="87" t="s">
        <v>275</v>
      </c>
      <c r="P152" s="32">
        <v>40</v>
      </c>
    </row>
    <row r="153" spans="1:16" ht="18.75" x14ac:dyDescent="0.25">
      <c r="A153" s="55"/>
      <c r="B153" s="38">
        <v>8</v>
      </c>
      <c r="C153" s="88"/>
      <c r="D153" s="88"/>
      <c r="E153" s="87" t="s">
        <v>236</v>
      </c>
      <c r="F153" s="38">
        <v>110</v>
      </c>
      <c r="I153" s="122"/>
      <c r="J153" s="33">
        <v>151</v>
      </c>
      <c r="K153" s="103"/>
      <c r="L153" s="103"/>
      <c r="M153" s="103"/>
      <c r="N153" s="103"/>
      <c r="O153" s="87" t="s">
        <v>136</v>
      </c>
      <c r="P153" s="32">
        <v>39</v>
      </c>
    </row>
    <row r="154" spans="1:16" ht="18.75" x14ac:dyDescent="0.25">
      <c r="A154" s="38"/>
      <c r="B154" s="38"/>
      <c r="C154" s="5"/>
      <c r="D154" s="5"/>
      <c r="E154" s="87"/>
      <c r="F154" s="101">
        <f>SUM(F146:F153)</f>
        <v>296</v>
      </c>
      <c r="I154" s="122"/>
      <c r="J154" s="112">
        <v>152</v>
      </c>
      <c r="K154" s="103"/>
      <c r="L154" s="103"/>
      <c r="M154" s="103"/>
      <c r="N154" s="103"/>
      <c r="O154" s="87" t="s">
        <v>269</v>
      </c>
      <c r="P154" s="32">
        <v>45</v>
      </c>
    </row>
    <row r="155" spans="1:16" ht="18.75" x14ac:dyDescent="0.25">
      <c r="A155" s="55">
        <v>9</v>
      </c>
      <c r="B155" s="38">
        <v>1</v>
      </c>
      <c r="C155" s="88" t="s">
        <v>83</v>
      </c>
      <c r="D155" s="88" t="s">
        <v>84</v>
      </c>
      <c r="E155" s="5" t="s">
        <v>166</v>
      </c>
      <c r="F155" s="38">
        <v>178</v>
      </c>
      <c r="I155" s="122"/>
      <c r="J155" s="112">
        <v>153</v>
      </c>
      <c r="K155" s="103"/>
      <c r="L155" s="103"/>
      <c r="M155" s="103"/>
      <c r="N155" s="103"/>
      <c r="O155" s="87" t="s">
        <v>144</v>
      </c>
      <c r="P155" s="32">
        <v>30</v>
      </c>
    </row>
    <row r="156" spans="1:16" ht="18.75" x14ac:dyDescent="0.25">
      <c r="A156" s="55"/>
      <c r="B156" s="38">
        <v>2</v>
      </c>
      <c r="C156" s="88"/>
      <c r="D156" s="88"/>
      <c r="E156" s="87" t="s">
        <v>237</v>
      </c>
      <c r="F156" s="38">
        <v>26</v>
      </c>
      <c r="I156" s="122"/>
      <c r="J156" s="33">
        <v>154</v>
      </c>
      <c r="K156" s="103"/>
      <c r="L156" s="103"/>
      <c r="M156" s="103"/>
      <c r="N156" s="103"/>
      <c r="O156" s="5" t="s">
        <v>268</v>
      </c>
      <c r="P156" s="32">
        <v>45</v>
      </c>
    </row>
    <row r="157" spans="1:16" ht="18.75" x14ac:dyDescent="0.25">
      <c r="A157" s="55"/>
      <c r="B157" s="38">
        <v>3</v>
      </c>
      <c r="C157" s="88"/>
      <c r="D157" s="88"/>
      <c r="E157" s="87" t="s">
        <v>203</v>
      </c>
      <c r="F157" s="38">
        <v>28</v>
      </c>
      <c r="I157" s="122"/>
      <c r="J157" s="112">
        <v>155</v>
      </c>
      <c r="K157" s="103"/>
      <c r="L157" s="103"/>
      <c r="M157" s="103"/>
      <c r="N157" s="103"/>
      <c r="O157" s="5" t="s">
        <v>268</v>
      </c>
      <c r="P157" s="32">
        <v>45</v>
      </c>
    </row>
    <row r="158" spans="1:16" ht="18.75" x14ac:dyDescent="0.25">
      <c r="A158" s="55"/>
      <c r="B158" s="38">
        <v>4</v>
      </c>
      <c r="C158" s="88"/>
      <c r="D158" s="88"/>
      <c r="E158" s="87" t="s">
        <v>213</v>
      </c>
      <c r="F158" s="38">
        <v>17</v>
      </c>
      <c r="I158" s="122"/>
      <c r="J158" s="112">
        <v>156</v>
      </c>
      <c r="K158" s="103"/>
      <c r="L158" s="103"/>
      <c r="M158" s="103"/>
      <c r="N158" s="103"/>
      <c r="O158" s="87" t="s">
        <v>238</v>
      </c>
      <c r="P158" s="32">
        <v>45</v>
      </c>
    </row>
    <row r="159" spans="1:16" ht="18.75" x14ac:dyDescent="0.25">
      <c r="A159" s="55"/>
      <c r="B159" s="38">
        <v>5</v>
      </c>
      <c r="C159" s="88"/>
      <c r="D159" s="88"/>
      <c r="E159" s="87" t="s">
        <v>175</v>
      </c>
      <c r="F159" s="38">
        <v>13</v>
      </c>
      <c r="I159" s="122"/>
      <c r="J159" s="33">
        <v>157</v>
      </c>
      <c r="K159" s="103"/>
      <c r="L159" s="104"/>
      <c r="M159" s="104"/>
      <c r="N159" s="104"/>
      <c r="O159" s="87" t="s">
        <v>266</v>
      </c>
      <c r="P159" s="32">
        <v>30</v>
      </c>
    </row>
    <row r="160" spans="1:16" ht="18.75" x14ac:dyDescent="0.25">
      <c r="A160" s="55"/>
      <c r="B160" s="38">
        <v>6</v>
      </c>
      <c r="C160" s="88"/>
      <c r="D160" s="88"/>
      <c r="E160" s="87" t="s">
        <v>137</v>
      </c>
      <c r="F160" s="38">
        <v>27</v>
      </c>
      <c r="I160" s="122"/>
      <c r="J160" s="112">
        <v>158</v>
      </c>
      <c r="K160" s="103"/>
      <c r="L160" s="102" t="s">
        <v>276</v>
      </c>
      <c r="M160" s="102" t="s">
        <v>277</v>
      </c>
      <c r="N160" s="102" t="s">
        <v>278</v>
      </c>
      <c r="O160" s="87" t="s">
        <v>279</v>
      </c>
      <c r="P160" s="32">
        <v>45</v>
      </c>
    </row>
    <row r="161" spans="1:16" ht="18.75" x14ac:dyDescent="0.25">
      <c r="A161" s="55"/>
      <c r="B161" s="38">
        <v>7</v>
      </c>
      <c r="C161" s="88"/>
      <c r="D161" s="88"/>
      <c r="E161" s="87" t="s">
        <v>238</v>
      </c>
      <c r="F161" s="38">
        <v>80</v>
      </c>
      <c r="I161" s="122"/>
      <c r="J161" s="112">
        <v>159</v>
      </c>
      <c r="K161" s="103"/>
      <c r="L161" s="103"/>
      <c r="M161" s="103"/>
      <c r="N161" s="103"/>
      <c r="O161" s="5" t="s">
        <v>268</v>
      </c>
      <c r="P161" s="32">
        <v>45</v>
      </c>
    </row>
    <row r="162" spans="1:16" ht="18.75" x14ac:dyDescent="0.25">
      <c r="A162" s="55"/>
      <c r="B162" s="38">
        <v>8</v>
      </c>
      <c r="C162" s="88"/>
      <c r="D162" s="88"/>
      <c r="E162" s="87" t="s">
        <v>177</v>
      </c>
      <c r="F162" s="38">
        <v>21</v>
      </c>
      <c r="I162" s="122"/>
      <c r="J162" s="33">
        <v>160</v>
      </c>
      <c r="K162" s="103"/>
      <c r="L162" s="103"/>
      <c r="M162" s="103"/>
      <c r="N162" s="103"/>
      <c r="O162" s="87" t="s">
        <v>238</v>
      </c>
      <c r="P162" s="32">
        <v>45</v>
      </c>
    </row>
    <row r="163" spans="1:16" ht="18.75" x14ac:dyDescent="0.25">
      <c r="A163" s="38"/>
      <c r="B163" s="38"/>
      <c r="C163" s="5"/>
      <c r="D163" s="5"/>
      <c r="E163" s="87"/>
      <c r="F163" s="101">
        <f>SUM(F155:F162)</f>
        <v>390</v>
      </c>
      <c r="I163" s="122"/>
      <c r="J163" s="112">
        <v>161</v>
      </c>
      <c r="K163" s="103"/>
      <c r="L163" s="103"/>
      <c r="M163" s="103"/>
      <c r="N163" s="103"/>
      <c r="O163" s="87" t="s">
        <v>269</v>
      </c>
      <c r="P163" s="32">
        <v>45</v>
      </c>
    </row>
    <row r="164" spans="1:16" ht="18.75" x14ac:dyDescent="0.25">
      <c r="A164" s="55">
        <v>10</v>
      </c>
      <c r="B164" s="38">
        <v>1</v>
      </c>
      <c r="C164" s="88" t="s">
        <v>85</v>
      </c>
      <c r="D164" s="88" t="s">
        <v>86</v>
      </c>
      <c r="E164" s="87" t="s">
        <v>239</v>
      </c>
      <c r="F164" s="38">
        <v>31</v>
      </c>
      <c r="I164" s="122"/>
      <c r="J164" s="112">
        <v>162</v>
      </c>
      <c r="K164" s="103"/>
      <c r="L164" s="103"/>
      <c r="M164" s="103"/>
      <c r="N164" s="103"/>
      <c r="O164" s="87" t="s">
        <v>267</v>
      </c>
      <c r="P164" s="32">
        <v>45</v>
      </c>
    </row>
    <row r="165" spans="1:16" ht="18.75" x14ac:dyDescent="0.25">
      <c r="A165" s="55"/>
      <c r="B165" s="38">
        <v>2</v>
      </c>
      <c r="C165" s="88"/>
      <c r="D165" s="88"/>
      <c r="E165" s="87" t="s">
        <v>132</v>
      </c>
      <c r="F165" s="38">
        <v>134</v>
      </c>
      <c r="I165" s="122"/>
      <c r="J165" s="33">
        <v>163</v>
      </c>
      <c r="K165" s="103"/>
      <c r="L165" s="103"/>
      <c r="M165" s="103"/>
      <c r="N165" s="103"/>
      <c r="O165" s="87" t="s">
        <v>211</v>
      </c>
      <c r="P165" s="32">
        <v>45</v>
      </c>
    </row>
    <row r="166" spans="1:16" ht="18.75" x14ac:dyDescent="0.25">
      <c r="A166" s="55"/>
      <c r="B166" s="38">
        <v>3</v>
      </c>
      <c r="C166" s="88"/>
      <c r="D166" s="88"/>
      <c r="E166" s="87" t="s">
        <v>240</v>
      </c>
      <c r="F166" s="38">
        <v>13</v>
      </c>
      <c r="I166" s="122"/>
      <c r="J166" s="112">
        <v>164</v>
      </c>
      <c r="K166" s="103"/>
      <c r="L166" s="103"/>
      <c r="M166" s="103"/>
      <c r="N166" s="103"/>
      <c r="O166" s="87" t="s">
        <v>133</v>
      </c>
      <c r="P166" s="32">
        <v>30</v>
      </c>
    </row>
    <row r="167" spans="1:16" ht="18.75" x14ac:dyDescent="0.25">
      <c r="A167" s="55"/>
      <c r="B167" s="38">
        <v>4</v>
      </c>
      <c r="C167" s="88"/>
      <c r="D167" s="88"/>
      <c r="E167" s="87" t="s">
        <v>241</v>
      </c>
      <c r="F167" s="38">
        <v>8</v>
      </c>
      <c r="I167" s="122"/>
      <c r="J167" s="112">
        <v>165</v>
      </c>
      <c r="K167" s="103"/>
      <c r="L167" s="103"/>
      <c r="M167" s="103"/>
      <c r="N167" s="103"/>
      <c r="O167" s="87" t="s">
        <v>136</v>
      </c>
      <c r="P167" s="32">
        <v>45</v>
      </c>
    </row>
    <row r="168" spans="1:16" ht="18.75" x14ac:dyDescent="0.25">
      <c r="A168" s="55"/>
      <c r="B168" s="38">
        <v>5</v>
      </c>
      <c r="C168" s="88"/>
      <c r="D168" s="88"/>
      <c r="E168" s="87" t="s">
        <v>242</v>
      </c>
      <c r="F168" s="38">
        <v>18</v>
      </c>
      <c r="I168" s="122"/>
      <c r="J168" s="33">
        <v>166</v>
      </c>
      <c r="K168" s="103"/>
      <c r="L168" s="103"/>
      <c r="M168" s="103"/>
      <c r="N168" s="103"/>
      <c r="O168" s="87" t="s">
        <v>266</v>
      </c>
      <c r="P168" s="32">
        <v>30</v>
      </c>
    </row>
    <row r="169" spans="1:16" ht="18.75" x14ac:dyDescent="0.25">
      <c r="A169" s="55"/>
      <c r="B169" s="38">
        <v>6</v>
      </c>
      <c r="C169" s="88"/>
      <c r="D169" s="88"/>
      <c r="E169" s="87" t="s">
        <v>243</v>
      </c>
      <c r="F169" s="38">
        <v>18</v>
      </c>
      <c r="I169" s="122"/>
      <c r="J169" s="112">
        <v>167</v>
      </c>
      <c r="K169" s="103"/>
      <c r="L169" s="103"/>
      <c r="M169" s="103"/>
      <c r="N169" s="103"/>
      <c r="O169" s="87" t="s">
        <v>280</v>
      </c>
      <c r="P169" s="32">
        <v>45</v>
      </c>
    </row>
    <row r="170" spans="1:16" ht="18.75" x14ac:dyDescent="0.25">
      <c r="A170" s="55"/>
      <c r="B170" s="38">
        <v>7</v>
      </c>
      <c r="C170" s="88"/>
      <c r="D170" s="88"/>
      <c r="E170" s="87" t="s">
        <v>244</v>
      </c>
      <c r="F170" s="38">
        <v>24</v>
      </c>
      <c r="I170" s="122"/>
      <c r="J170" s="112">
        <v>168</v>
      </c>
      <c r="K170" s="103"/>
      <c r="L170" s="104"/>
      <c r="M170" s="104"/>
      <c r="N170" s="104"/>
      <c r="O170" s="87" t="s">
        <v>281</v>
      </c>
      <c r="P170" s="32">
        <v>30</v>
      </c>
    </row>
    <row r="171" spans="1:16" ht="18.75" x14ac:dyDescent="0.25">
      <c r="A171" s="55"/>
      <c r="B171" s="38">
        <v>8</v>
      </c>
      <c r="C171" s="88"/>
      <c r="D171" s="88"/>
      <c r="E171" s="87" t="s">
        <v>245</v>
      </c>
      <c r="F171" s="38">
        <v>32</v>
      </c>
      <c r="I171" s="122"/>
      <c r="J171" s="33">
        <v>169</v>
      </c>
      <c r="K171" s="103"/>
      <c r="L171" s="88" t="s">
        <v>282</v>
      </c>
      <c r="M171" s="88" t="s">
        <v>283</v>
      </c>
      <c r="N171" s="88" t="s">
        <v>284</v>
      </c>
      <c r="O171" s="87" t="s">
        <v>285</v>
      </c>
      <c r="P171" s="32">
        <v>45</v>
      </c>
    </row>
    <row r="172" spans="1:16" ht="18.75" x14ac:dyDescent="0.25">
      <c r="A172" s="55"/>
      <c r="B172" s="38">
        <v>9</v>
      </c>
      <c r="C172" s="88"/>
      <c r="D172" s="88"/>
      <c r="E172" s="87" t="s">
        <v>177</v>
      </c>
      <c r="F172" s="38">
        <v>80</v>
      </c>
      <c r="I172" s="122"/>
      <c r="J172" s="112">
        <v>170</v>
      </c>
      <c r="K172" s="103"/>
      <c r="L172" s="88"/>
      <c r="M172" s="88"/>
      <c r="N172" s="88"/>
      <c r="O172" s="87" t="s">
        <v>266</v>
      </c>
      <c r="P172" s="32">
        <v>45</v>
      </c>
    </row>
    <row r="173" spans="1:16" ht="18.75" x14ac:dyDescent="0.25">
      <c r="A173" s="38"/>
      <c r="B173" s="38"/>
      <c r="C173" s="5"/>
      <c r="D173" s="5"/>
      <c r="E173" s="87"/>
      <c r="F173" s="101">
        <f>SUM(F164:F172)</f>
        <v>358</v>
      </c>
      <c r="I173" s="122"/>
      <c r="J173" s="112">
        <v>171</v>
      </c>
      <c r="K173" s="103"/>
      <c r="L173" s="88"/>
      <c r="M173" s="88"/>
      <c r="N173" s="88"/>
      <c r="O173" s="87" t="s">
        <v>286</v>
      </c>
      <c r="P173" s="32">
        <v>30</v>
      </c>
    </row>
    <row r="174" spans="1:16" ht="18.75" x14ac:dyDescent="0.25">
      <c r="A174" s="55">
        <v>11</v>
      </c>
      <c r="B174" s="38">
        <v>1</v>
      </c>
      <c r="C174" s="91" t="s">
        <v>79</v>
      </c>
      <c r="D174" s="88" t="s">
        <v>100</v>
      </c>
      <c r="E174" s="5" t="s">
        <v>246</v>
      </c>
      <c r="F174" s="32">
        <v>52</v>
      </c>
      <c r="I174" s="122"/>
      <c r="J174" s="33">
        <v>172</v>
      </c>
      <c r="K174" s="103"/>
      <c r="L174" s="88"/>
      <c r="M174" s="88"/>
      <c r="N174" s="88"/>
      <c r="O174" s="87" t="s">
        <v>136</v>
      </c>
      <c r="P174" s="32">
        <v>45</v>
      </c>
    </row>
    <row r="175" spans="1:16" ht="18.75" x14ac:dyDescent="0.25">
      <c r="A175" s="55"/>
      <c r="B175" s="38">
        <v>2</v>
      </c>
      <c r="C175" s="91"/>
      <c r="D175" s="88"/>
      <c r="E175" s="5" t="s">
        <v>247</v>
      </c>
      <c r="F175" s="32">
        <v>40</v>
      </c>
      <c r="I175" s="122"/>
      <c r="J175" s="112">
        <v>173</v>
      </c>
      <c r="K175" s="103"/>
      <c r="L175" s="88"/>
      <c r="M175" s="88"/>
      <c r="N175" s="88"/>
      <c r="O175" s="87" t="s">
        <v>267</v>
      </c>
      <c r="P175" s="32">
        <v>45</v>
      </c>
    </row>
    <row r="176" spans="1:16" ht="18.75" x14ac:dyDescent="0.25">
      <c r="A176" s="55"/>
      <c r="B176" s="38">
        <v>3</v>
      </c>
      <c r="C176" s="91"/>
      <c r="D176" s="88"/>
      <c r="E176" s="5" t="s">
        <v>211</v>
      </c>
      <c r="F176" s="32">
        <v>40</v>
      </c>
      <c r="I176" s="122"/>
      <c r="J176" s="112">
        <v>174</v>
      </c>
      <c r="K176" s="103"/>
      <c r="L176" s="88"/>
      <c r="M176" s="88"/>
      <c r="N176" s="88"/>
      <c r="O176" s="87" t="s">
        <v>267</v>
      </c>
      <c r="P176" s="32">
        <v>45</v>
      </c>
    </row>
    <row r="177" spans="1:16" ht="18.75" x14ac:dyDescent="0.25">
      <c r="A177" s="55"/>
      <c r="B177" s="38">
        <v>4</v>
      </c>
      <c r="C177" s="91"/>
      <c r="D177" s="88"/>
      <c r="E177" s="5" t="s">
        <v>248</v>
      </c>
      <c r="F177" s="32">
        <v>40</v>
      </c>
      <c r="I177" s="122"/>
      <c r="J177" s="33">
        <v>175</v>
      </c>
      <c r="K177" s="103"/>
      <c r="L177" s="88"/>
      <c r="M177" s="88"/>
      <c r="N177" s="88"/>
      <c r="O177" s="5" t="s">
        <v>268</v>
      </c>
      <c r="P177" s="32">
        <v>45</v>
      </c>
    </row>
    <row r="178" spans="1:16" ht="18.75" x14ac:dyDescent="0.25">
      <c r="A178" s="55"/>
      <c r="B178" s="38">
        <v>5</v>
      </c>
      <c r="C178" s="91"/>
      <c r="D178" s="88"/>
      <c r="E178" s="5" t="s">
        <v>249</v>
      </c>
      <c r="F178" s="32">
        <v>40</v>
      </c>
      <c r="I178" s="122"/>
      <c r="J178" s="112">
        <v>176</v>
      </c>
      <c r="K178" s="103"/>
      <c r="L178" s="88"/>
      <c r="M178" s="88"/>
      <c r="N178" s="88"/>
      <c r="O178" s="87" t="s">
        <v>238</v>
      </c>
      <c r="P178" s="32">
        <v>45</v>
      </c>
    </row>
    <row r="179" spans="1:16" ht="18.75" x14ac:dyDescent="0.25">
      <c r="A179" s="55"/>
      <c r="B179" s="38">
        <v>6</v>
      </c>
      <c r="C179" s="91"/>
      <c r="D179" s="88"/>
      <c r="E179" s="5" t="s">
        <v>250</v>
      </c>
      <c r="F179" s="32">
        <v>40</v>
      </c>
      <c r="I179" s="122"/>
      <c r="J179" s="112">
        <v>177</v>
      </c>
      <c r="K179" s="103"/>
      <c r="L179" s="88"/>
      <c r="M179" s="88"/>
      <c r="N179" s="88"/>
      <c r="O179" s="87" t="s">
        <v>269</v>
      </c>
      <c r="P179" s="32">
        <v>45</v>
      </c>
    </row>
    <row r="180" spans="1:16" ht="18.75" x14ac:dyDescent="0.25">
      <c r="A180" s="55"/>
      <c r="B180" s="38">
        <v>7</v>
      </c>
      <c r="C180" s="91"/>
      <c r="D180" s="88"/>
      <c r="E180" s="5" t="s">
        <v>251</v>
      </c>
      <c r="F180" s="32">
        <v>54</v>
      </c>
      <c r="I180" s="122"/>
      <c r="J180" s="33">
        <v>178</v>
      </c>
      <c r="K180" s="103"/>
      <c r="L180" s="88"/>
      <c r="M180" s="88"/>
      <c r="N180" s="88"/>
      <c r="O180" s="87" t="s">
        <v>144</v>
      </c>
      <c r="P180" s="32">
        <v>30</v>
      </c>
    </row>
    <row r="181" spans="1:16" ht="18.75" x14ac:dyDescent="0.25">
      <c r="A181" s="55"/>
      <c r="B181" s="38">
        <v>8</v>
      </c>
      <c r="C181" s="91"/>
      <c r="D181" s="88"/>
      <c r="E181" s="5" t="s">
        <v>252</v>
      </c>
      <c r="F181" s="32">
        <v>54</v>
      </c>
      <c r="I181" s="122"/>
      <c r="J181" s="112">
        <v>179</v>
      </c>
      <c r="K181" s="103"/>
      <c r="L181" s="88"/>
      <c r="M181" s="88"/>
      <c r="N181" s="88"/>
      <c r="O181" s="87" t="s">
        <v>274</v>
      </c>
      <c r="P181" s="32">
        <v>45</v>
      </c>
    </row>
    <row r="182" spans="1:16" ht="37.5" x14ac:dyDescent="0.25">
      <c r="A182" s="55"/>
      <c r="B182" s="38">
        <v>9</v>
      </c>
      <c r="C182" s="91"/>
      <c r="D182" s="88"/>
      <c r="E182" s="5" t="s">
        <v>253</v>
      </c>
      <c r="F182" s="32">
        <v>40</v>
      </c>
      <c r="I182" s="122"/>
      <c r="J182" s="112">
        <v>180</v>
      </c>
      <c r="K182" s="103"/>
      <c r="L182" s="88" t="s">
        <v>287</v>
      </c>
      <c r="M182" s="88" t="s">
        <v>288</v>
      </c>
      <c r="N182" s="88" t="s">
        <v>289</v>
      </c>
      <c r="O182" s="95" t="s">
        <v>267</v>
      </c>
      <c r="P182" s="105">
        <v>45</v>
      </c>
    </row>
    <row r="183" spans="1:16" ht="18.75" x14ac:dyDescent="0.25">
      <c r="A183" s="55"/>
      <c r="B183" s="38">
        <v>10</v>
      </c>
      <c r="C183" s="91"/>
      <c r="D183" s="88"/>
      <c r="E183" s="5" t="s">
        <v>254</v>
      </c>
      <c r="F183" s="32">
        <v>54</v>
      </c>
      <c r="I183" s="122"/>
      <c r="J183" s="33">
        <v>181</v>
      </c>
      <c r="K183" s="103"/>
      <c r="L183" s="88"/>
      <c r="M183" s="88"/>
      <c r="N183" s="88"/>
      <c r="O183" s="95" t="s">
        <v>267</v>
      </c>
      <c r="P183" s="105">
        <v>45</v>
      </c>
    </row>
    <row r="184" spans="1:16" ht="18.75" x14ac:dyDescent="0.25">
      <c r="A184" s="55"/>
      <c r="B184" s="38">
        <v>11</v>
      </c>
      <c r="C184" s="91"/>
      <c r="D184" s="88"/>
      <c r="E184" s="5" t="s">
        <v>255</v>
      </c>
      <c r="F184" s="32">
        <v>30</v>
      </c>
      <c r="I184" s="122"/>
      <c r="J184" s="112">
        <v>182</v>
      </c>
      <c r="K184" s="103"/>
      <c r="L184" s="88"/>
      <c r="M184" s="88"/>
      <c r="N184" s="88"/>
      <c r="O184" s="95" t="s">
        <v>136</v>
      </c>
      <c r="P184" s="105">
        <v>45</v>
      </c>
    </row>
    <row r="185" spans="1:16" ht="18.75" x14ac:dyDescent="0.25">
      <c r="A185" s="55"/>
      <c r="B185" s="38">
        <v>12</v>
      </c>
      <c r="C185" s="91"/>
      <c r="D185" s="88"/>
      <c r="E185" s="5" t="s">
        <v>256</v>
      </c>
      <c r="F185" s="32">
        <v>40</v>
      </c>
      <c r="I185" s="122"/>
      <c r="J185" s="112">
        <v>183</v>
      </c>
      <c r="K185" s="103"/>
      <c r="L185" s="88"/>
      <c r="M185" s="88"/>
      <c r="N185" s="88"/>
      <c r="O185" s="95" t="s">
        <v>133</v>
      </c>
      <c r="P185" s="105">
        <v>45</v>
      </c>
    </row>
    <row r="186" spans="1:16" ht="18.75" x14ac:dyDescent="0.25">
      <c r="A186" s="38"/>
      <c r="B186" s="38"/>
      <c r="C186" s="87"/>
      <c r="D186" s="5"/>
      <c r="E186" s="5"/>
      <c r="F186" s="100">
        <f>SUM(F174:F185)</f>
        <v>524</v>
      </c>
      <c r="I186" s="122"/>
      <c r="J186" s="33">
        <v>184</v>
      </c>
      <c r="K186" s="103"/>
      <c r="L186" s="88"/>
      <c r="M186" s="88"/>
      <c r="N186" s="88"/>
      <c r="O186" s="106" t="s">
        <v>268</v>
      </c>
      <c r="P186" s="105">
        <v>45</v>
      </c>
    </row>
    <row r="187" spans="1:16" ht="18.75" x14ac:dyDescent="0.25">
      <c r="A187" s="98"/>
      <c r="B187" s="90">
        <v>173</v>
      </c>
      <c r="C187" s="145"/>
      <c r="D187" s="145"/>
      <c r="E187" s="146"/>
      <c r="F187" s="90">
        <f>F186+F173+F163+F154+F145+F136+F127+F117+F108+F73+F54</f>
        <v>8874</v>
      </c>
      <c r="I187" s="123"/>
      <c r="J187" s="112">
        <v>185</v>
      </c>
      <c r="K187" s="103"/>
      <c r="L187" s="88"/>
      <c r="M187" s="88"/>
      <c r="N187" s="88"/>
      <c r="O187" s="95" t="s">
        <v>238</v>
      </c>
      <c r="P187" s="105">
        <v>45</v>
      </c>
    </row>
    <row r="188" spans="1:16" ht="18.75" x14ac:dyDescent="0.25">
      <c r="I188" s="121"/>
      <c r="J188" s="112">
        <v>186</v>
      </c>
      <c r="K188" s="103"/>
      <c r="L188" s="88"/>
      <c r="M188" s="88"/>
      <c r="N188" s="88"/>
      <c r="O188" s="95" t="s">
        <v>269</v>
      </c>
      <c r="P188" s="105">
        <v>45</v>
      </c>
    </row>
    <row r="189" spans="1:16" ht="18.75" x14ac:dyDescent="0.25">
      <c r="I189" s="122"/>
      <c r="J189" s="33">
        <v>187</v>
      </c>
      <c r="K189" s="103"/>
      <c r="L189" s="88"/>
      <c r="M189" s="88"/>
      <c r="N189" s="88"/>
      <c r="O189" s="95" t="s">
        <v>144</v>
      </c>
      <c r="P189" s="105">
        <v>25</v>
      </c>
    </row>
    <row r="190" spans="1:16" ht="18.75" x14ac:dyDescent="0.25">
      <c r="I190" s="122"/>
      <c r="J190" s="112">
        <v>188</v>
      </c>
      <c r="K190" s="103"/>
      <c r="L190" s="88"/>
      <c r="M190" s="88"/>
      <c r="N190" s="88"/>
      <c r="O190" s="95" t="s">
        <v>274</v>
      </c>
      <c r="P190" s="105">
        <v>45</v>
      </c>
    </row>
    <row r="191" spans="1:16" ht="18.75" x14ac:dyDescent="0.25">
      <c r="I191" s="122"/>
      <c r="J191" s="112">
        <v>189</v>
      </c>
      <c r="K191" s="103"/>
      <c r="L191" s="88"/>
      <c r="M191" s="88"/>
      <c r="N191" s="88"/>
      <c r="O191" s="95" t="s">
        <v>290</v>
      </c>
      <c r="P191" s="105">
        <v>30</v>
      </c>
    </row>
    <row r="192" spans="1:16" ht="18.75" x14ac:dyDescent="0.25">
      <c r="I192" s="122"/>
      <c r="J192" s="33">
        <v>190</v>
      </c>
      <c r="K192" s="103"/>
      <c r="L192" s="88"/>
      <c r="M192" s="88"/>
      <c r="N192" s="88"/>
      <c r="O192" s="95" t="s">
        <v>291</v>
      </c>
      <c r="P192" s="105">
        <v>30</v>
      </c>
    </row>
    <row r="193" spans="9:16" ht="18.75" x14ac:dyDescent="0.25">
      <c r="I193" s="122"/>
      <c r="J193" s="112">
        <v>191</v>
      </c>
      <c r="K193" s="103"/>
      <c r="L193" s="88" t="s">
        <v>292</v>
      </c>
      <c r="M193" s="88" t="s">
        <v>293</v>
      </c>
      <c r="N193" s="88" t="s">
        <v>294</v>
      </c>
      <c r="O193" s="87" t="s">
        <v>267</v>
      </c>
      <c r="P193" s="32">
        <v>45</v>
      </c>
    </row>
    <row r="194" spans="9:16" ht="18.75" x14ac:dyDescent="0.25">
      <c r="I194" s="122"/>
      <c r="J194" s="112">
        <v>192</v>
      </c>
      <c r="K194" s="103"/>
      <c r="L194" s="88"/>
      <c r="M194" s="88"/>
      <c r="N194" s="88"/>
      <c r="O194" s="87" t="s">
        <v>267</v>
      </c>
      <c r="P194" s="32">
        <v>45</v>
      </c>
    </row>
    <row r="195" spans="9:16" ht="18.75" x14ac:dyDescent="0.25">
      <c r="I195" s="122"/>
      <c r="J195" s="33">
        <v>193</v>
      </c>
      <c r="K195" s="103"/>
      <c r="L195" s="88"/>
      <c r="M195" s="88"/>
      <c r="N195" s="88"/>
      <c r="O195" s="87" t="s">
        <v>136</v>
      </c>
      <c r="P195" s="32">
        <v>43</v>
      </c>
    </row>
    <row r="196" spans="9:16" ht="18.75" x14ac:dyDescent="0.25">
      <c r="I196" s="122"/>
      <c r="J196" s="112">
        <v>194</v>
      </c>
      <c r="K196" s="103"/>
      <c r="L196" s="88"/>
      <c r="M196" s="88"/>
      <c r="N196" s="88"/>
      <c r="O196" s="87" t="s">
        <v>295</v>
      </c>
      <c r="P196" s="32">
        <v>30</v>
      </c>
    </row>
    <row r="197" spans="9:16" ht="18.75" x14ac:dyDescent="0.25">
      <c r="I197" s="122"/>
      <c r="J197" s="112">
        <v>195</v>
      </c>
      <c r="K197" s="103"/>
      <c r="L197" s="88"/>
      <c r="M197" s="88"/>
      <c r="N197" s="88"/>
      <c r="O197" s="5" t="s">
        <v>268</v>
      </c>
      <c r="P197" s="32">
        <v>40</v>
      </c>
    </row>
    <row r="198" spans="9:16" ht="18.75" x14ac:dyDescent="0.25">
      <c r="I198" s="122"/>
      <c r="J198" s="33">
        <v>196</v>
      </c>
      <c r="K198" s="103"/>
      <c r="L198" s="88"/>
      <c r="M198" s="88"/>
      <c r="N198" s="88"/>
      <c r="O198" s="87" t="s">
        <v>238</v>
      </c>
      <c r="P198" s="32">
        <v>45</v>
      </c>
    </row>
    <row r="199" spans="9:16" ht="18.75" x14ac:dyDescent="0.25">
      <c r="I199" s="122"/>
      <c r="J199" s="112">
        <v>197</v>
      </c>
      <c r="K199" s="103"/>
      <c r="L199" s="88"/>
      <c r="M199" s="88"/>
      <c r="N199" s="88"/>
      <c r="O199" s="87" t="s">
        <v>279</v>
      </c>
      <c r="P199" s="32">
        <v>45</v>
      </c>
    </row>
    <row r="200" spans="9:16" ht="18.75" x14ac:dyDescent="0.25">
      <c r="I200" s="122"/>
      <c r="J200" s="112">
        <v>198</v>
      </c>
      <c r="K200" s="103"/>
      <c r="L200" s="88"/>
      <c r="M200" s="88"/>
      <c r="N200" s="88"/>
      <c r="O200" s="87" t="s">
        <v>296</v>
      </c>
      <c r="P200" s="32">
        <v>25</v>
      </c>
    </row>
    <row r="201" spans="9:16" ht="18.75" x14ac:dyDescent="0.25">
      <c r="I201" s="122"/>
      <c r="J201" s="33">
        <v>199</v>
      </c>
      <c r="K201" s="103"/>
      <c r="L201" s="88"/>
      <c r="M201" s="88"/>
      <c r="N201" s="88"/>
      <c r="O201" s="87" t="s">
        <v>269</v>
      </c>
      <c r="P201" s="32">
        <v>45</v>
      </c>
    </row>
    <row r="202" spans="9:16" ht="18.75" x14ac:dyDescent="0.25">
      <c r="I202" s="122"/>
      <c r="J202" s="112">
        <v>200</v>
      </c>
      <c r="K202" s="103"/>
      <c r="L202" s="88"/>
      <c r="M202" s="88"/>
      <c r="N202" s="88"/>
      <c r="O202" s="87" t="s">
        <v>297</v>
      </c>
      <c r="P202" s="32">
        <v>45</v>
      </c>
    </row>
    <row r="203" spans="9:16" ht="18.75" x14ac:dyDescent="0.25">
      <c r="I203" s="122"/>
      <c r="J203" s="112">
        <v>201</v>
      </c>
      <c r="K203" s="103"/>
      <c r="L203" s="88"/>
      <c r="M203" s="88"/>
      <c r="N203" s="88"/>
      <c r="O203" s="87" t="s">
        <v>280</v>
      </c>
      <c r="P203" s="32">
        <v>45</v>
      </c>
    </row>
    <row r="204" spans="9:16" ht="18.75" x14ac:dyDescent="0.25">
      <c r="I204" s="122"/>
      <c r="J204" s="33">
        <v>202</v>
      </c>
      <c r="K204" s="103"/>
      <c r="L204" s="88" t="s">
        <v>298</v>
      </c>
      <c r="M204" s="88" t="s">
        <v>299</v>
      </c>
      <c r="N204" s="88" t="s">
        <v>300</v>
      </c>
      <c r="O204" s="87" t="s">
        <v>267</v>
      </c>
      <c r="P204" s="32">
        <v>45</v>
      </c>
    </row>
    <row r="205" spans="9:16" ht="18.75" x14ac:dyDescent="0.25">
      <c r="I205" s="122"/>
      <c r="J205" s="112">
        <v>203</v>
      </c>
      <c r="K205" s="103"/>
      <c r="L205" s="88"/>
      <c r="M205" s="88"/>
      <c r="N205" s="88"/>
      <c r="O205" s="87" t="s">
        <v>166</v>
      </c>
      <c r="P205" s="32">
        <v>45</v>
      </c>
    </row>
    <row r="206" spans="9:16" ht="18.75" x14ac:dyDescent="0.25">
      <c r="I206" s="122"/>
      <c r="J206" s="112">
        <v>204</v>
      </c>
      <c r="K206" s="103"/>
      <c r="L206" s="88"/>
      <c r="M206" s="88"/>
      <c r="N206" s="88"/>
      <c r="O206" s="87" t="s">
        <v>244</v>
      </c>
      <c r="P206" s="32">
        <v>40</v>
      </c>
    </row>
    <row r="207" spans="9:16" ht="18.75" x14ac:dyDescent="0.25">
      <c r="I207" s="122"/>
      <c r="J207" s="33">
        <v>205</v>
      </c>
      <c r="K207" s="103"/>
      <c r="L207" s="88"/>
      <c r="M207" s="88"/>
      <c r="N207" s="88"/>
      <c r="O207" s="5" t="s">
        <v>268</v>
      </c>
      <c r="P207" s="32">
        <v>45</v>
      </c>
    </row>
    <row r="208" spans="9:16" ht="18.75" x14ac:dyDescent="0.25">
      <c r="I208" s="122"/>
      <c r="J208" s="112">
        <v>206</v>
      </c>
      <c r="K208" s="103"/>
      <c r="L208" s="88"/>
      <c r="M208" s="88"/>
      <c r="N208" s="88"/>
      <c r="O208" s="87" t="s">
        <v>238</v>
      </c>
      <c r="P208" s="32">
        <v>40</v>
      </c>
    </row>
    <row r="209" spans="9:16" ht="18.75" x14ac:dyDescent="0.25">
      <c r="I209" s="122"/>
      <c r="J209" s="112">
        <v>207</v>
      </c>
      <c r="K209" s="103"/>
      <c r="L209" s="88"/>
      <c r="M209" s="88"/>
      <c r="N209" s="88"/>
      <c r="O209" s="87" t="s">
        <v>296</v>
      </c>
      <c r="P209" s="32">
        <v>30</v>
      </c>
    </row>
    <row r="210" spans="9:16" ht="18.75" x14ac:dyDescent="0.25">
      <c r="I210" s="122"/>
      <c r="J210" s="33">
        <v>208</v>
      </c>
      <c r="K210" s="103"/>
      <c r="L210" s="88"/>
      <c r="M210" s="88"/>
      <c r="N210" s="88"/>
      <c r="O210" s="87" t="s">
        <v>301</v>
      </c>
      <c r="P210" s="32">
        <v>40</v>
      </c>
    </row>
    <row r="211" spans="9:16" ht="18.75" x14ac:dyDescent="0.25">
      <c r="I211" s="122"/>
      <c r="J211" s="112">
        <v>209</v>
      </c>
      <c r="K211" s="103"/>
      <c r="L211" s="88"/>
      <c r="M211" s="88"/>
      <c r="N211" s="88"/>
      <c r="O211" s="87" t="s">
        <v>302</v>
      </c>
      <c r="P211" s="32">
        <v>30</v>
      </c>
    </row>
    <row r="212" spans="9:16" ht="18.75" x14ac:dyDescent="0.25">
      <c r="I212" s="122"/>
      <c r="J212" s="112">
        <v>210</v>
      </c>
      <c r="K212" s="103"/>
      <c r="L212" s="88"/>
      <c r="M212" s="88"/>
      <c r="N212" s="88"/>
      <c r="O212" s="87" t="s">
        <v>303</v>
      </c>
      <c r="P212" s="32">
        <v>29</v>
      </c>
    </row>
    <row r="213" spans="9:16" ht="18.75" x14ac:dyDescent="0.25">
      <c r="I213" s="122"/>
      <c r="J213" s="33">
        <v>211</v>
      </c>
      <c r="K213" s="103"/>
      <c r="L213" s="88"/>
      <c r="M213" s="88"/>
      <c r="N213" s="88"/>
      <c r="O213" s="87" t="s">
        <v>280</v>
      </c>
      <c r="P213" s="32">
        <v>30</v>
      </c>
    </row>
    <row r="214" spans="9:16" ht="18.75" x14ac:dyDescent="0.25">
      <c r="I214" s="122"/>
      <c r="J214" s="112">
        <v>212</v>
      </c>
      <c r="K214" s="103"/>
      <c r="L214" s="88"/>
      <c r="M214" s="88"/>
      <c r="N214" s="88"/>
      <c r="O214" s="87" t="s">
        <v>291</v>
      </c>
      <c r="P214" s="32">
        <v>40</v>
      </c>
    </row>
    <row r="215" spans="9:16" ht="18.75" x14ac:dyDescent="0.25">
      <c r="I215" s="122"/>
      <c r="J215" s="112">
        <v>213</v>
      </c>
      <c r="K215" s="104"/>
      <c r="L215" s="88"/>
      <c r="M215" s="88"/>
      <c r="N215" s="88"/>
      <c r="O215" s="87" t="s">
        <v>290</v>
      </c>
      <c r="P215" s="32">
        <v>45</v>
      </c>
    </row>
    <row r="216" spans="9:16" ht="18.75" x14ac:dyDescent="0.3">
      <c r="I216" s="127">
        <v>5</v>
      </c>
      <c r="J216" s="33">
        <v>214</v>
      </c>
      <c r="K216" s="102" t="s">
        <v>79</v>
      </c>
      <c r="L216" s="102" t="s">
        <v>304</v>
      </c>
      <c r="M216" s="102" t="s">
        <v>305</v>
      </c>
      <c r="N216" s="102" t="s">
        <v>306</v>
      </c>
      <c r="O216" s="89" t="s">
        <v>307</v>
      </c>
      <c r="P216" s="32">
        <v>30</v>
      </c>
    </row>
    <row r="217" spans="9:16" ht="18.75" x14ac:dyDescent="0.3">
      <c r="I217" s="122"/>
      <c r="J217" s="112">
        <v>215</v>
      </c>
      <c r="K217" s="103"/>
      <c r="L217" s="103"/>
      <c r="M217" s="103"/>
      <c r="N217" s="103"/>
      <c r="O217" s="89" t="s">
        <v>308</v>
      </c>
      <c r="P217" s="32">
        <v>30</v>
      </c>
    </row>
    <row r="218" spans="9:16" ht="18.75" x14ac:dyDescent="0.3">
      <c r="I218" s="122"/>
      <c r="J218" s="112">
        <v>216</v>
      </c>
      <c r="K218" s="103"/>
      <c r="L218" s="103"/>
      <c r="M218" s="103"/>
      <c r="N218" s="103"/>
      <c r="O218" s="89" t="s">
        <v>309</v>
      </c>
      <c r="P218" s="32">
        <v>30</v>
      </c>
    </row>
    <row r="219" spans="9:16" ht="37.5" x14ac:dyDescent="0.25">
      <c r="I219" s="122"/>
      <c r="J219" s="33">
        <v>217</v>
      </c>
      <c r="K219" s="103"/>
      <c r="L219" s="103"/>
      <c r="M219" s="103"/>
      <c r="N219" s="103"/>
      <c r="O219" s="34" t="s">
        <v>310</v>
      </c>
      <c r="P219" s="32">
        <v>30</v>
      </c>
    </row>
    <row r="220" spans="9:16" ht="18.75" x14ac:dyDescent="0.3">
      <c r="I220" s="122"/>
      <c r="J220" s="112">
        <v>218</v>
      </c>
      <c r="K220" s="104"/>
      <c r="L220" s="104"/>
      <c r="M220" s="104"/>
      <c r="N220" s="104"/>
      <c r="O220" s="89" t="s">
        <v>311</v>
      </c>
      <c r="P220" s="32">
        <v>30</v>
      </c>
    </row>
    <row r="221" spans="9:16" ht="18.75" x14ac:dyDescent="0.25">
      <c r="I221" s="127">
        <v>6</v>
      </c>
      <c r="J221" s="112">
        <v>219</v>
      </c>
      <c r="K221" s="107" t="s">
        <v>77</v>
      </c>
      <c r="L221" s="88" t="s">
        <v>312</v>
      </c>
      <c r="M221" s="92"/>
      <c r="N221" s="92"/>
      <c r="O221" s="86" t="s">
        <v>313</v>
      </c>
      <c r="P221" s="83">
        <v>50</v>
      </c>
    </row>
    <row r="222" spans="9:16" ht="18.75" x14ac:dyDescent="0.25">
      <c r="I222" s="122"/>
      <c r="J222" s="33">
        <v>220</v>
      </c>
      <c r="K222" s="108"/>
      <c r="L222" s="88"/>
      <c r="M222" s="92"/>
      <c r="N222" s="92"/>
      <c r="O222" s="86" t="s">
        <v>314</v>
      </c>
      <c r="P222" s="83">
        <v>30</v>
      </c>
    </row>
    <row r="223" spans="9:16" ht="18.75" x14ac:dyDescent="0.25">
      <c r="I223" s="122"/>
      <c r="J223" s="112">
        <v>221</v>
      </c>
      <c r="K223" s="108"/>
      <c r="L223" s="88"/>
      <c r="M223" s="92"/>
      <c r="N223" s="92"/>
      <c r="O223" s="86" t="s">
        <v>315</v>
      </c>
      <c r="P223" s="83">
        <v>30</v>
      </c>
    </row>
    <row r="224" spans="9:16" ht="18.75" x14ac:dyDescent="0.25">
      <c r="I224" s="122"/>
      <c r="J224" s="112">
        <v>222</v>
      </c>
      <c r="K224" s="108"/>
      <c r="L224" s="88"/>
      <c r="M224" s="92"/>
      <c r="N224" s="92"/>
      <c r="O224" s="86" t="s">
        <v>316</v>
      </c>
      <c r="P224" s="83">
        <v>40</v>
      </c>
    </row>
    <row r="225" spans="9:16" ht="18.75" x14ac:dyDescent="0.25">
      <c r="I225" s="122"/>
      <c r="J225" s="33">
        <v>223</v>
      </c>
      <c r="K225" s="108"/>
      <c r="L225" s="88"/>
      <c r="M225" s="92"/>
      <c r="N225" s="92"/>
      <c r="O225" s="86" t="s">
        <v>317</v>
      </c>
      <c r="P225" s="83">
        <v>30</v>
      </c>
    </row>
    <row r="226" spans="9:16" ht="18.75" x14ac:dyDescent="0.25">
      <c r="I226" s="122"/>
      <c r="J226" s="112">
        <v>224</v>
      </c>
      <c r="K226" s="108"/>
      <c r="L226" s="91" t="s">
        <v>318</v>
      </c>
      <c r="M226" s="92"/>
      <c r="N226" s="92"/>
      <c r="O226" s="86" t="s">
        <v>159</v>
      </c>
      <c r="P226" s="83">
        <v>50</v>
      </c>
    </row>
    <row r="227" spans="9:16" ht="18.75" x14ac:dyDescent="0.25">
      <c r="I227" s="122"/>
      <c r="J227" s="112">
        <v>225</v>
      </c>
      <c r="K227" s="108"/>
      <c r="L227" s="91"/>
      <c r="M227" s="92"/>
      <c r="N227" s="92"/>
      <c r="O227" s="86" t="s">
        <v>161</v>
      </c>
      <c r="P227" s="83">
        <v>40</v>
      </c>
    </row>
    <row r="228" spans="9:16" ht="18.75" x14ac:dyDescent="0.25">
      <c r="I228" s="122"/>
      <c r="J228" s="33">
        <v>226</v>
      </c>
      <c r="K228" s="108"/>
      <c r="L228" s="91"/>
      <c r="M228" s="92"/>
      <c r="N228" s="92"/>
      <c r="O228" s="86" t="s">
        <v>251</v>
      </c>
      <c r="P228" s="83">
        <v>45</v>
      </c>
    </row>
    <row r="229" spans="9:16" ht="18.75" x14ac:dyDescent="0.25">
      <c r="I229" s="122"/>
      <c r="J229" s="112">
        <v>227</v>
      </c>
      <c r="K229" s="108"/>
      <c r="L229" s="91"/>
      <c r="M229" s="92"/>
      <c r="N229" s="92"/>
      <c r="O229" s="86" t="s">
        <v>166</v>
      </c>
      <c r="P229" s="83">
        <v>40</v>
      </c>
    </row>
    <row r="230" spans="9:16" ht="18.75" x14ac:dyDescent="0.25">
      <c r="I230" s="122"/>
      <c r="J230" s="112">
        <v>228</v>
      </c>
      <c r="K230" s="108"/>
      <c r="L230" s="91"/>
      <c r="M230" s="92"/>
      <c r="N230" s="92"/>
      <c r="O230" s="86" t="s">
        <v>319</v>
      </c>
      <c r="P230" s="83">
        <v>30</v>
      </c>
    </row>
    <row r="231" spans="9:16" ht="18.75" x14ac:dyDescent="0.25">
      <c r="I231" s="122"/>
      <c r="J231" s="33">
        <v>229</v>
      </c>
      <c r="K231" s="108"/>
      <c r="L231" s="91"/>
      <c r="M231" s="92"/>
      <c r="N231" s="92"/>
      <c r="O231" s="86" t="s">
        <v>320</v>
      </c>
      <c r="P231" s="83">
        <v>40</v>
      </c>
    </row>
    <row r="232" spans="9:16" ht="18.75" x14ac:dyDescent="0.25">
      <c r="I232" s="122"/>
      <c r="J232" s="112">
        <v>230</v>
      </c>
      <c r="K232" s="108"/>
      <c r="L232" s="91"/>
      <c r="M232" s="92"/>
      <c r="N232" s="92"/>
      <c r="O232" s="86" t="s">
        <v>270</v>
      </c>
      <c r="P232" s="83">
        <v>30</v>
      </c>
    </row>
    <row r="233" spans="9:16" ht="18.75" x14ac:dyDescent="0.25">
      <c r="I233" s="122"/>
      <c r="J233" s="112">
        <v>231</v>
      </c>
      <c r="K233" s="108"/>
      <c r="L233" s="91"/>
      <c r="M233" s="92"/>
      <c r="N233" s="92"/>
      <c r="O233" s="86" t="s">
        <v>321</v>
      </c>
      <c r="P233" s="83">
        <v>20</v>
      </c>
    </row>
    <row r="234" spans="9:16" ht="18.75" x14ac:dyDescent="0.25">
      <c r="I234" s="122"/>
      <c r="J234" s="33">
        <v>232</v>
      </c>
      <c r="K234" s="108"/>
      <c r="L234" s="91" t="s">
        <v>322</v>
      </c>
      <c r="M234" s="92"/>
      <c r="N234" s="92"/>
      <c r="O234" s="86" t="s">
        <v>166</v>
      </c>
      <c r="P234" s="83">
        <v>50</v>
      </c>
    </row>
    <row r="235" spans="9:16" ht="18.75" x14ac:dyDescent="0.25">
      <c r="I235" s="122"/>
      <c r="J235" s="112">
        <v>233</v>
      </c>
      <c r="K235" s="108"/>
      <c r="L235" s="91"/>
      <c r="M235" s="92"/>
      <c r="N235" s="92"/>
      <c r="O235" s="86" t="s">
        <v>319</v>
      </c>
      <c r="P235" s="83">
        <v>40</v>
      </c>
    </row>
    <row r="236" spans="9:16" ht="18.75" x14ac:dyDescent="0.25">
      <c r="I236" s="122"/>
      <c r="J236" s="112">
        <v>234</v>
      </c>
      <c r="K236" s="108"/>
      <c r="L236" s="91"/>
      <c r="M236" s="92"/>
      <c r="N236" s="92"/>
      <c r="O236" s="86" t="s">
        <v>228</v>
      </c>
      <c r="P236" s="83">
        <v>30</v>
      </c>
    </row>
    <row r="237" spans="9:16" ht="18.75" x14ac:dyDescent="0.25">
      <c r="I237" s="122"/>
      <c r="J237" s="33">
        <v>235</v>
      </c>
      <c r="K237" s="108"/>
      <c r="L237" s="91"/>
      <c r="M237" s="92"/>
      <c r="N237" s="92"/>
      <c r="O237" s="86" t="s">
        <v>224</v>
      </c>
      <c r="P237" s="83">
        <v>45</v>
      </c>
    </row>
    <row r="238" spans="9:16" ht="18.75" x14ac:dyDescent="0.25">
      <c r="I238" s="122"/>
      <c r="J238" s="112">
        <v>236</v>
      </c>
      <c r="K238" s="108"/>
      <c r="L238" s="91"/>
      <c r="M238" s="92"/>
      <c r="N238" s="92"/>
      <c r="O238" s="86" t="s">
        <v>262</v>
      </c>
      <c r="P238" s="83">
        <v>45</v>
      </c>
    </row>
    <row r="239" spans="9:16" ht="18.75" x14ac:dyDescent="0.25">
      <c r="I239" s="122"/>
      <c r="J239" s="112">
        <v>237</v>
      </c>
      <c r="K239" s="108"/>
      <c r="L239" s="91"/>
      <c r="M239" s="92"/>
      <c r="N239" s="92"/>
      <c r="O239" s="86" t="s">
        <v>159</v>
      </c>
      <c r="P239" s="83">
        <v>40</v>
      </c>
    </row>
    <row r="240" spans="9:16" ht="18.75" x14ac:dyDescent="0.25">
      <c r="I240" s="122"/>
      <c r="J240" s="33">
        <v>238</v>
      </c>
      <c r="K240" s="108"/>
      <c r="L240" s="91"/>
      <c r="M240" s="92"/>
      <c r="N240" s="92"/>
      <c r="O240" s="86" t="s">
        <v>161</v>
      </c>
      <c r="P240" s="83">
        <v>48</v>
      </c>
    </row>
    <row r="241" spans="9:16" ht="18.75" x14ac:dyDescent="0.25">
      <c r="I241" s="122"/>
      <c r="J241" s="112">
        <v>239</v>
      </c>
      <c r="K241" s="108"/>
      <c r="L241" s="91"/>
      <c r="M241" s="92"/>
      <c r="N241" s="92"/>
      <c r="O241" s="86" t="s">
        <v>251</v>
      </c>
      <c r="P241" s="83">
        <v>30</v>
      </c>
    </row>
    <row r="242" spans="9:16" ht="18.75" x14ac:dyDescent="0.25">
      <c r="I242" s="122"/>
      <c r="J242" s="112">
        <v>240</v>
      </c>
      <c r="K242" s="108"/>
      <c r="L242" s="91"/>
      <c r="M242" s="92"/>
      <c r="N242" s="92"/>
      <c r="O242" s="86" t="s">
        <v>323</v>
      </c>
      <c r="P242" s="83">
        <v>30</v>
      </c>
    </row>
    <row r="243" spans="9:16" ht="18.75" x14ac:dyDescent="0.25">
      <c r="I243" s="122"/>
      <c r="J243" s="33">
        <v>241</v>
      </c>
      <c r="K243" s="109"/>
      <c r="L243" s="91"/>
      <c r="M243" s="92"/>
      <c r="N243" s="92"/>
      <c r="O243" s="86" t="s">
        <v>324</v>
      </c>
      <c r="P243" s="83">
        <v>70</v>
      </c>
    </row>
    <row r="244" spans="9:16" ht="18.75" x14ac:dyDescent="0.3">
      <c r="I244" s="127">
        <v>7</v>
      </c>
      <c r="J244" s="112">
        <v>242</v>
      </c>
      <c r="K244" s="102" t="s">
        <v>75</v>
      </c>
      <c r="L244" s="102" t="s">
        <v>325</v>
      </c>
      <c r="M244" s="102" t="s">
        <v>326</v>
      </c>
      <c r="N244" s="102" t="s">
        <v>327</v>
      </c>
      <c r="O244" s="85" t="s">
        <v>328</v>
      </c>
      <c r="P244" s="84">
        <v>30</v>
      </c>
    </row>
    <row r="245" spans="9:16" ht="18.75" x14ac:dyDescent="0.3">
      <c r="I245" s="122"/>
      <c r="J245" s="112">
        <v>243</v>
      </c>
      <c r="K245" s="103"/>
      <c r="L245" s="103"/>
      <c r="M245" s="103"/>
      <c r="N245" s="103"/>
      <c r="O245" s="85" t="s">
        <v>301</v>
      </c>
      <c r="P245" s="84">
        <v>45</v>
      </c>
    </row>
    <row r="246" spans="9:16" ht="18.75" x14ac:dyDescent="0.3">
      <c r="I246" s="122"/>
      <c r="J246" s="33">
        <v>244</v>
      </c>
      <c r="K246" s="103"/>
      <c r="L246" s="103"/>
      <c r="M246" s="103"/>
      <c r="N246" s="103"/>
      <c r="O246" s="85" t="s">
        <v>329</v>
      </c>
      <c r="P246" s="84">
        <v>30</v>
      </c>
    </row>
    <row r="247" spans="9:16" ht="18.75" x14ac:dyDescent="0.3">
      <c r="I247" s="122"/>
      <c r="J247" s="112">
        <v>245</v>
      </c>
      <c r="K247" s="103"/>
      <c r="L247" s="104"/>
      <c r="M247" s="104"/>
      <c r="N247" s="104"/>
      <c r="O247" s="85" t="s">
        <v>330</v>
      </c>
      <c r="P247" s="84">
        <v>30</v>
      </c>
    </row>
    <row r="248" spans="9:16" ht="18.75" x14ac:dyDescent="0.3">
      <c r="I248" s="122"/>
      <c r="J248" s="112">
        <v>246</v>
      </c>
      <c r="K248" s="103"/>
      <c r="L248" s="102" t="s">
        <v>331</v>
      </c>
      <c r="M248" s="102" t="s">
        <v>332</v>
      </c>
      <c r="N248" s="102" t="s">
        <v>333</v>
      </c>
      <c r="O248" s="85" t="s">
        <v>222</v>
      </c>
      <c r="P248" s="84">
        <v>45</v>
      </c>
    </row>
    <row r="249" spans="9:16" ht="18.75" x14ac:dyDescent="0.3">
      <c r="I249" s="122"/>
      <c r="J249" s="33">
        <v>247</v>
      </c>
      <c r="K249" s="103"/>
      <c r="L249" s="103"/>
      <c r="M249" s="103"/>
      <c r="N249" s="103"/>
      <c r="O249" s="85" t="s">
        <v>211</v>
      </c>
      <c r="P249" s="84">
        <v>30</v>
      </c>
    </row>
    <row r="250" spans="9:16" ht="18.75" x14ac:dyDescent="0.3">
      <c r="I250" s="122"/>
      <c r="J250" s="112">
        <v>248</v>
      </c>
      <c r="K250" s="103"/>
      <c r="L250" s="103"/>
      <c r="M250" s="103"/>
      <c r="N250" s="103"/>
      <c r="O250" s="85" t="s">
        <v>334</v>
      </c>
      <c r="P250" s="84">
        <v>30</v>
      </c>
    </row>
    <row r="251" spans="9:16" ht="18.75" x14ac:dyDescent="0.3">
      <c r="I251" s="122"/>
      <c r="J251" s="112">
        <v>249</v>
      </c>
      <c r="K251" s="103"/>
      <c r="L251" s="103"/>
      <c r="M251" s="103"/>
      <c r="N251" s="103"/>
      <c r="O251" s="85" t="s">
        <v>330</v>
      </c>
      <c r="P251" s="84">
        <v>45</v>
      </c>
    </row>
    <row r="252" spans="9:16" ht="18.75" x14ac:dyDescent="0.3">
      <c r="I252" s="122"/>
      <c r="J252" s="33">
        <v>250</v>
      </c>
      <c r="K252" s="103"/>
      <c r="L252" s="103"/>
      <c r="M252" s="103"/>
      <c r="N252" s="103"/>
      <c r="O252" s="85" t="s">
        <v>301</v>
      </c>
      <c r="P252" s="84">
        <v>45</v>
      </c>
    </row>
    <row r="253" spans="9:16" ht="18.75" x14ac:dyDescent="0.3">
      <c r="I253" s="122"/>
      <c r="J253" s="112">
        <v>251</v>
      </c>
      <c r="K253" s="103"/>
      <c r="L253" s="103"/>
      <c r="M253" s="103"/>
      <c r="N253" s="103"/>
      <c r="O253" s="85" t="s">
        <v>335</v>
      </c>
      <c r="P253" s="84">
        <v>30</v>
      </c>
    </row>
    <row r="254" spans="9:16" ht="18.75" x14ac:dyDescent="0.3">
      <c r="I254" s="122"/>
      <c r="J254" s="112">
        <v>252</v>
      </c>
      <c r="K254" s="103"/>
      <c r="L254" s="104"/>
      <c r="M254" s="104"/>
      <c r="N254" s="104"/>
      <c r="O254" s="85" t="s">
        <v>329</v>
      </c>
      <c r="P254" s="84">
        <v>45</v>
      </c>
    </row>
    <row r="255" spans="9:16" ht="18.75" x14ac:dyDescent="0.3">
      <c r="I255" s="122"/>
      <c r="J255" s="33">
        <v>253</v>
      </c>
      <c r="K255" s="103"/>
      <c r="L255" s="102" t="s">
        <v>336</v>
      </c>
      <c r="M255" s="102" t="s">
        <v>337</v>
      </c>
      <c r="N255" s="102" t="s">
        <v>338</v>
      </c>
      <c r="O255" s="85" t="s">
        <v>334</v>
      </c>
      <c r="P255" s="84">
        <v>30</v>
      </c>
    </row>
    <row r="256" spans="9:16" ht="18.75" x14ac:dyDescent="0.3">
      <c r="I256" s="122"/>
      <c r="J256" s="112">
        <v>254</v>
      </c>
      <c r="K256" s="103"/>
      <c r="L256" s="103"/>
      <c r="M256" s="103"/>
      <c r="N256" s="103"/>
      <c r="O256" s="85" t="s">
        <v>330</v>
      </c>
      <c r="P256" s="84">
        <v>45</v>
      </c>
    </row>
    <row r="257" spans="9:16" ht="18.75" x14ac:dyDescent="0.3">
      <c r="I257" s="122"/>
      <c r="J257" s="112">
        <v>255</v>
      </c>
      <c r="K257" s="103"/>
      <c r="L257" s="103"/>
      <c r="M257" s="103"/>
      <c r="N257" s="103"/>
      <c r="O257" s="85" t="s">
        <v>301</v>
      </c>
      <c r="P257" s="84">
        <v>45</v>
      </c>
    </row>
    <row r="258" spans="9:16" ht="18.75" x14ac:dyDescent="0.3">
      <c r="I258" s="122"/>
      <c r="J258" s="33">
        <v>256</v>
      </c>
      <c r="K258" s="103"/>
      <c r="L258" s="103"/>
      <c r="M258" s="103"/>
      <c r="N258" s="103"/>
      <c r="O258" s="85" t="s">
        <v>339</v>
      </c>
      <c r="P258" s="84">
        <v>45</v>
      </c>
    </row>
    <row r="259" spans="9:16" ht="18.75" x14ac:dyDescent="0.3">
      <c r="I259" s="122"/>
      <c r="J259" s="112">
        <v>257</v>
      </c>
      <c r="K259" s="103"/>
      <c r="L259" s="103"/>
      <c r="M259" s="103"/>
      <c r="N259" s="103"/>
      <c r="O259" s="85" t="s">
        <v>211</v>
      </c>
      <c r="P259" s="84">
        <v>30</v>
      </c>
    </row>
    <row r="260" spans="9:16" ht="18.75" x14ac:dyDescent="0.3">
      <c r="I260" s="122"/>
      <c r="J260" s="112">
        <v>258</v>
      </c>
      <c r="K260" s="103"/>
      <c r="L260" s="103"/>
      <c r="M260" s="103"/>
      <c r="N260" s="103"/>
      <c r="O260" s="85" t="s">
        <v>329</v>
      </c>
      <c r="P260" s="32">
        <v>30</v>
      </c>
    </row>
    <row r="261" spans="9:16" ht="18.75" x14ac:dyDescent="0.3">
      <c r="I261" s="122"/>
      <c r="J261" s="33">
        <v>259</v>
      </c>
      <c r="K261" s="103"/>
      <c r="L261" s="104"/>
      <c r="M261" s="104"/>
      <c r="N261" s="104"/>
      <c r="O261" s="85" t="s">
        <v>222</v>
      </c>
      <c r="P261" s="32">
        <v>15</v>
      </c>
    </row>
    <row r="262" spans="9:16" ht="18.75" x14ac:dyDescent="0.3">
      <c r="I262" s="122"/>
      <c r="J262" s="112">
        <v>260</v>
      </c>
      <c r="K262" s="103"/>
      <c r="L262" s="102" t="s">
        <v>340</v>
      </c>
      <c r="M262" s="102" t="s">
        <v>341</v>
      </c>
      <c r="N262" s="102" t="s">
        <v>342</v>
      </c>
      <c r="O262" s="85" t="s">
        <v>222</v>
      </c>
      <c r="P262" s="84">
        <v>45</v>
      </c>
    </row>
    <row r="263" spans="9:16" ht="18.75" x14ac:dyDescent="0.3">
      <c r="I263" s="122"/>
      <c r="J263" s="112">
        <v>261</v>
      </c>
      <c r="K263" s="103"/>
      <c r="L263" s="103"/>
      <c r="M263" s="103"/>
      <c r="N263" s="103"/>
      <c r="O263" s="85" t="s">
        <v>211</v>
      </c>
      <c r="P263" s="84">
        <v>30</v>
      </c>
    </row>
    <row r="264" spans="9:16" ht="18.75" x14ac:dyDescent="0.3">
      <c r="I264" s="122"/>
      <c r="J264" s="33">
        <v>262</v>
      </c>
      <c r="K264" s="103"/>
      <c r="L264" s="103"/>
      <c r="M264" s="103"/>
      <c r="N264" s="103"/>
      <c r="O264" s="85" t="s">
        <v>334</v>
      </c>
      <c r="P264" s="84">
        <v>30</v>
      </c>
    </row>
    <row r="265" spans="9:16" ht="18.75" x14ac:dyDescent="0.3">
      <c r="I265" s="122"/>
      <c r="J265" s="112">
        <v>263</v>
      </c>
      <c r="K265" s="103"/>
      <c r="L265" s="103"/>
      <c r="M265" s="103"/>
      <c r="N265" s="103"/>
      <c r="O265" s="85" t="s">
        <v>329</v>
      </c>
      <c r="P265" s="84">
        <v>45</v>
      </c>
    </row>
    <row r="266" spans="9:16" ht="18.75" x14ac:dyDescent="0.3">
      <c r="I266" s="123"/>
      <c r="J266" s="112">
        <v>264</v>
      </c>
      <c r="K266" s="103"/>
      <c r="L266" s="103"/>
      <c r="M266" s="103"/>
      <c r="N266" s="103"/>
      <c r="O266" s="85" t="s">
        <v>301</v>
      </c>
      <c r="P266" s="84">
        <v>45</v>
      </c>
    </row>
    <row r="267" spans="9:16" ht="18.75" x14ac:dyDescent="0.3">
      <c r="I267" s="121"/>
      <c r="J267" s="33">
        <v>265</v>
      </c>
      <c r="K267" s="103"/>
      <c r="L267" s="103"/>
      <c r="M267" s="103"/>
      <c r="N267" s="103"/>
      <c r="O267" s="85" t="s">
        <v>330</v>
      </c>
      <c r="P267" s="84">
        <v>45</v>
      </c>
    </row>
    <row r="268" spans="9:16" ht="18.75" x14ac:dyDescent="0.3">
      <c r="I268" s="122"/>
      <c r="J268" s="112">
        <v>266</v>
      </c>
      <c r="K268" s="103"/>
      <c r="L268" s="103"/>
      <c r="M268" s="103"/>
      <c r="N268" s="103"/>
      <c r="O268" s="85" t="s">
        <v>328</v>
      </c>
      <c r="P268" s="84">
        <v>30</v>
      </c>
    </row>
    <row r="269" spans="9:16" ht="18.75" x14ac:dyDescent="0.3">
      <c r="I269" s="122"/>
      <c r="J269" s="112">
        <v>267</v>
      </c>
      <c r="K269" s="103"/>
      <c r="L269" s="104"/>
      <c r="M269" s="104"/>
      <c r="N269" s="104"/>
      <c r="O269" s="85" t="s">
        <v>339</v>
      </c>
      <c r="P269" s="84">
        <v>30</v>
      </c>
    </row>
    <row r="270" spans="9:16" ht="18.75" x14ac:dyDescent="0.3">
      <c r="I270" s="122"/>
      <c r="J270" s="33">
        <v>268</v>
      </c>
      <c r="K270" s="103"/>
      <c r="L270" s="102" t="s">
        <v>343</v>
      </c>
      <c r="M270" s="102" t="s">
        <v>344</v>
      </c>
      <c r="N270" s="102" t="s">
        <v>530</v>
      </c>
      <c r="O270" s="85" t="s">
        <v>301</v>
      </c>
      <c r="P270" s="84">
        <v>30</v>
      </c>
    </row>
    <row r="271" spans="9:16" ht="18.75" x14ac:dyDescent="0.3">
      <c r="I271" s="122"/>
      <c r="J271" s="112">
        <v>269</v>
      </c>
      <c r="K271" s="103"/>
      <c r="L271" s="103"/>
      <c r="M271" s="103"/>
      <c r="N271" s="103"/>
      <c r="O271" s="85" t="s">
        <v>334</v>
      </c>
      <c r="P271" s="84">
        <v>30</v>
      </c>
    </row>
    <row r="272" spans="9:16" ht="18.75" x14ac:dyDescent="0.3">
      <c r="I272" s="122"/>
      <c r="J272" s="112">
        <v>270</v>
      </c>
      <c r="K272" s="103"/>
      <c r="L272" s="103"/>
      <c r="M272" s="103"/>
      <c r="N272" s="103"/>
      <c r="O272" s="85" t="s">
        <v>330</v>
      </c>
      <c r="P272" s="84">
        <v>30</v>
      </c>
    </row>
    <row r="273" spans="9:16" ht="18.75" x14ac:dyDescent="0.3">
      <c r="I273" s="122"/>
      <c r="J273" s="33">
        <v>271</v>
      </c>
      <c r="K273" s="103"/>
      <c r="L273" s="103"/>
      <c r="M273" s="103"/>
      <c r="N273" s="103"/>
      <c r="O273" s="85" t="s">
        <v>329</v>
      </c>
      <c r="P273" s="84">
        <v>30</v>
      </c>
    </row>
    <row r="274" spans="9:16" ht="18.75" x14ac:dyDescent="0.3">
      <c r="I274" s="122"/>
      <c r="J274" s="112">
        <v>272</v>
      </c>
      <c r="K274" s="103"/>
      <c r="L274" s="103"/>
      <c r="M274" s="103"/>
      <c r="N274" s="103"/>
      <c r="O274" s="85" t="s">
        <v>339</v>
      </c>
      <c r="P274" s="84">
        <v>45</v>
      </c>
    </row>
    <row r="275" spans="9:16" ht="18.75" x14ac:dyDescent="0.3">
      <c r="I275" s="122"/>
      <c r="J275" s="112">
        <v>273</v>
      </c>
      <c r="K275" s="103"/>
      <c r="L275" s="102" t="s">
        <v>345</v>
      </c>
      <c r="M275" s="102" t="s">
        <v>346</v>
      </c>
      <c r="N275" s="102" t="s">
        <v>529</v>
      </c>
      <c r="O275" s="110" t="s">
        <v>301</v>
      </c>
      <c r="P275" s="84">
        <v>30</v>
      </c>
    </row>
    <row r="276" spans="9:16" ht="18.75" x14ac:dyDescent="0.3">
      <c r="I276" s="122"/>
      <c r="J276" s="33">
        <v>274</v>
      </c>
      <c r="K276" s="103"/>
      <c r="L276" s="103"/>
      <c r="M276" s="103"/>
      <c r="N276" s="103"/>
      <c r="O276" s="110" t="s">
        <v>329</v>
      </c>
      <c r="P276" s="84">
        <v>30</v>
      </c>
    </row>
    <row r="277" spans="9:16" ht="18.75" x14ac:dyDescent="0.3">
      <c r="I277" s="122"/>
      <c r="J277" s="112">
        <v>275</v>
      </c>
      <c r="K277" s="103"/>
      <c r="L277" s="103"/>
      <c r="M277" s="103"/>
      <c r="N277" s="103"/>
      <c r="O277" s="110" t="s">
        <v>330</v>
      </c>
      <c r="P277" s="84">
        <v>30</v>
      </c>
    </row>
    <row r="278" spans="9:16" ht="18.75" x14ac:dyDescent="0.3">
      <c r="I278" s="122"/>
      <c r="J278" s="112">
        <v>276</v>
      </c>
      <c r="K278" s="103"/>
      <c r="L278" s="103"/>
      <c r="M278" s="103"/>
      <c r="N278" s="103"/>
      <c r="O278" s="110" t="s">
        <v>339</v>
      </c>
      <c r="P278" s="84">
        <v>30</v>
      </c>
    </row>
    <row r="279" spans="9:16" ht="18.75" x14ac:dyDescent="0.3">
      <c r="I279" s="122"/>
      <c r="J279" s="33">
        <v>277</v>
      </c>
      <c r="K279" s="103"/>
      <c r="L279" s="103"/>
      <c r="M279" s="103"/>
      <c r="N279" s="103"/>
      <c r="O279" s="110" t="s">
        <v>334</v>
      </c>
      <c r="P279" s="84">
        <v>30</v>
      </c>
    </row>
    <row r="280" spans="9:16" ht="18.75" x14ac:dyDescent="0.25">
      <c r="I280" s="122"/>
      <c r="J280" s="112">
        <v>278</v>
      </c>
      <c r="K280" s="104"/>
      <c r="L280" s="104"/>
      <c r="M280" s="104"/>
      <c r="N280" s="104"/>
      <c r="O280" s="86" t="s">
        <v>469</v>
      </c>
      <c r="P280" s="83">
        <v>15</v>
      </c>
    </row>
    <row r="281" spans="9:16" ht="18.75" x14ac:dyDescent="0.25">
      <c r="I281" s="127">
        <v>8</v>
      </c>
      <c r="J281" s="32">
        <v>279</v>
      </c>
      <c r="K281" s="102" t="s">
        <v>83</v>
      </c>
      <c r="L281" s="88" t="s">
        <v>347</v>
      </c>
      <c r="M281" s="88" t="s">
        <v>348</v>
      </c>
      <c r="N281" s="88" t="s">
        <v>528</v>
      </c>
      <c r="O281" s="5" t="s">
        <v>468</v>
      </c>
      <c r="P281" s="32">
        <v>15</v>
      </c>
    </row>
    <row r="282" spans="9:16" ht="18.75" x14ac:dyDescent="0.25">
      <c r="I282" s="122"/>
      <c r="J282" s="33">
        <v>280</v>
      </c>
      <c r="K282" s="103"/>
      <c r="L282" s="88"/>
      <c r="M282" s="88"/>
      <c r="N282" s="88"/>
      <c r="O282" s="5" t="s">
        <v>224</v>
      </c>
      <c r="P282" s="32">
        <v>15</v>
      </c>
    </row>
    <row r="283" spans="9:16" ht="18.75" x14ac:dyDescent="0.25">
      <c r="I283" s="122"/>
      <c r="J283" s="112">
        <v>281</v>
      </c>
      <c r="K283" s="103"/>
      <c r="L283" s="88"/>
      <c r="M283" s="88"/>
      <c r="N283" s="88"/>
      <c r="O283" s="5" t="s">
        <v>251</v>
      </c>
      <c r="P283" s="32">
        <v>15</v>
      </c>
    </row>
    <row r="284" spans="9:16" ht="37.5" x14ac:dyDescent="0.25">
      <c r="I284" s="122"/>
      <c r="J284" s="112">
        <v>282</v>
      </c>
      <c r="K284" s="103"/>
      <c r="L284" s="88"/>
      <c r="M284" s="88"/>
      <c r="N284" s="88"/>
      <c r="O284" s="5" t="s">
        <v>349</v>
      </c>
      <c r="P284" s="32">
        <v>30</v>
      </c>
    </row>
    <row r="285" spans="9:16" ht="18.75" x14ac:dyDescent="0.25">
      <c r="I285" s="122"/>
      <c r="J285" s="33">
        <v>283</v>
      </c>
      <c r="K285" s="103"/>
      <c r="L285" s="88"/>
      <c r="M285" s="88"/>
      <c r="N285" s="88"/>
      <c r="O285" s="5" t="s">
        <v>189</v>
      </c>
      <c r="P285" s="32">
        <v>15</v>
      </c>
    </row>
    <row r="286" spans="9:16" ht="18.75" x14ac:dyDescent="0.25">
      <c r="I286" s="122"/>
      <c r="J286" s="112">
        <v>284</v>
      </c>
      <c r="K286" s="103"/>
      <c r="L286" s="88"/>
      <c r="M286" s="88"/>
      <c r="N286" s="88"/>
      <c r="O286" s="5" t="s">
        <v>136</v>
      </c>
      <c r="P286" s="32">
        <v>15</v>
      </c>
    </row>
    <row r="287" spans="9:16" ht="18.75" x14ac:dyDescent="0.25">
      <c r="I287" s="122"/>
      <c r="J287" s="112">
        <v>285</v>
      </c>
      <c r="K287" s="103"/>
      <c r="L287" s="88"/>
      <c r="M287" s="88"/>
      <c r="N287" s="88"/>
      <c r="O287" s="5" t="s">
        <v>251</v>
      </c>
      <c r="P287" s="32">
        <v>30</v>
      </c>
    </row>
    <row r="288" spans="9:16" ht="18.75" x14ac:dyDescent="0.25">
      <c r="I288" s="122"/>
      <c r="J288" s="33">
        <v>286</v>
      </c>
      <c r="K288" s="103"/>
      <c r="L288" s="102" t="s">
        <v>350</v>
      </c>
      <c r="M288" s="102" t="s">
        <v>532</v>
      </c>
      <c r="N288" s="102" t="s">
        <v>524</v>
      </c>
      <c r="O288" s="5" t="s">
        <v>351</v>
      </c>
      <c r="P288" s="32">
        <v>15</v>
      </c>
    </row>
    <row r="289" spans="9:16" ht="18.75" x14ac:dyDescent="0.25">
      <c r="I289" s="122"/>
      <c r="J289" s="112">
        <v>287</v>
      </c>
      <c r="K289" s="103"/>
      <c r="L289" s="103"/>
      <c r="M289" s="103"/>
      <c r="N289" s="103"/>
      <c r="O289" s="5" t="s">
        <v>468</v>
      </c>
      <c r="P289" s="32">
        <v>15</v>
      </c>
    </row>
    <row r="290" spans="9:16" ht="37.5" x14ac:dyDescent="0.25">
      <c r="I290" s="122"/>
      <c r="J290" s="112">
        <v>288</v>
      </c>
      <c r="K290" s="103"/>
      <c r="L290" s="104"/>
      <c r="M290" s="104"/>
      <c r="N290" s="104"/>
      <c r="O290" s="5" t="s">
        <v>349</v>
      </c>
      <c r="P290" s="32">
        <v>30</v>
      </c>
    </row>
    <row r="291" spans="9:16" ht="18.75" x14ac:dyDescent="0.25">
      <c r="I291" s="122"/>
      <c r="J291" s="33">
        <v>289</v>
      </c>
      <c r="K291" s="103"/>
      <c r="L291" s="102" t="s">
        <v>352</v>
      </c>
      <c r="M291" s="102" t="s">
        <v>531</v>
      </c>
      <c r="N291" s="102" t="s">
        <v>518</v>
      </c>
      <c r="O291" s="5" t="s">
        <v>189</v>
      </c>
      <c r="P291" s="32">
        <v>15</v>
      </c>
    </row>
    <row r="292" spans="9:16" ht="18.75" x14ac:dyDescent="0.25">
      <c r="I292" s="122"/>
      <c r="J292" s="112">
        <v>290</v>
      </c>
      <c r="K292" s="103"/>
      <c r="L292" s="103"/>
      <c r="M292" s="103"/>
      <c r="N292" s="103"/>
      <c r="O292" s="5" t="s">
        <v>136</v>
      </c>
      <c r="P292" s="32">
        <v>15</v>
      </c>
    </row>
    <row r="293" spans="9:16" ht="37.5" x14ac:dyDescent="0.25">
      <c r="I293" s="122"/>
      <c r="J293" s="112">
        <v>291</v>
      </c>
      <c r="K293" s="103"/>
      <c r="L293" s="104"/>
      <c r="M293" s="104"/>
      <c r="N293" s="104"/>
      <c r="O293" s="5" t="s">
        <v>349</v>
      </c>
      <c r="P293" s="32">
        <v>15</v>
      </c>
    </row>
    <row r="294" spans="9:16" ht="18.75" x14ac:dyDescent="0.25">
      <c r="I294" s="122"/>
      <c r="J294" s="33">
        <v>292</v>
      </c>
      <c r="K294" s="103"/>
      <c r="L294" s="102" t="s">
        <v>353</v>
      </c>
      <c r="M294" s="102" t="s">
        <v>354</v>
      </c>
      <c r="N294" s="102" t="s">
        <v>519</v>
      </c>
      <c r="O294" s="5" t="s">
        <v>224</v>
      </c>
      <c r="P294" s="32">
        <v>15</v>
      </c>
    </row>
    <row r="295" spans="9:16" ht="18.75" x14ac:dyDescent="0.25">
      <c r="I295" s="122"/>
      <c r="J295" s="112">
        <v>293</v>
      </c>
      <c r="K295" s="103"/>
      <c r="L295" s="103"/>
      <c r="M295" s="103"/>
      <c r="N295" s="103"/>
      <c r="O295" s="5" t="s">
        <v>251</v>
      </c>
      <c r="P295" s="32">
        <v>15</v>
      </c>
    </row>
    <row r="296" spans="9:16" ht="18.75" x14ac:dyDescent="0.25">
      <c r="I296" s="122"/>
      <c r="J296" s="112">
        <v>294</v>
      </c>
      <c r="K296" s="103"/>
      <c r="L296" s="104"/>
      <c r="M296" s="104"/>
      <c r="N296" s="104"/>
      <c r="O296" s="5" t="s">
        <v>355</v>
      </c>
      <c r="P296" s="32">
        <v>15</v>
      </c>
    </row>
    <row r="297" spans="9:16" ht="18.75" x14ac:dyDescent="0.25">
      <c r="I297" s="122"/>
      <c r="J297" s="33">
        <v>295</v>
      </c>
      <c r="K297" s="103"/>
      <c r="L297" s="102" t="s">
        <v>356</v>
      </c>
      <c r="M297" s="102" t="s">
        <v>357</v>
      </c>
      <c r="N297" s="102" t="s">
        <v>520</v>
      </c>
      <c r="O297" s="5" t="s">
        <v>468</v>
      </c>
      <c r="P297" s="32">
        <v>15</v>
      </c>
    </row>
    <row r="298" spans="9:16" ht="18.75" x14ac:dyDescent="0.25">
      <c r="I298" s="122"/>
      <c r="J298" s="112">
        <v>296</v>
      </c>
      <c r="K298" s="103"/>
      <c r="L298" s="103"/>
      <c r="M298" s="103"/>
      <c r="N298" s="103"/>
      <c r="O298" s="5" t="s">
        <v>358</v>
      </c>
      <c r="P298" s="32">
        <v>15</v>
      </c>
    </row>
    <row r="299" spans="9:16" ht="18.75" x14ac:dyDescent="0.25">
      <c r="I299" s="122"/>
      <c r="J299" s="112">
        <v>297</v>
      </c>
      <c r="K299" s="103"/>
      <c r="L299" s="103"/>
      <c r="M299" s="103"/>
      <c r="N299" s="103"/>
      <c r="O299" s="5" t="s">
        <v>251</v>
      </c>
      <c r="P299" s="32">
        <v>15</v>
      </c>
    </row>
    <row r="300" spans="9:16" ht="18.75" x14ac:dyDescent="0.25">
      <c r="I300" s="122"/>
      <c r="J300" s="33">
        <v>298</v>
      </c>
      <c r="K300" s="103"/>
      <c r="L300" s="102" t="s">
        <v>359</v>
      </c>
      <c r="M300" s="102" t="s">
        <v>360</v>
      </c>
      <c r="N300" s="102" t="s">
        <v>527</v>
      </c>
      <c r="O300" s="111" t="s">
        <v>361</v>
      </c>
      <c r="P300" s="112">
        <v>15</v>
      </c>
    </row>
    <row r="301" spans="9:16" ht="18.75" x14ac:dyDescent="0.25">
      <c r="I301" s="122"/>
      <c r="J301" s="112">
        <v>299</v>
      </c>
      <c r="K301" s="103"/>
      <c r="L301" s="103"/>
      <c r="M301" s="103"/>
      <c r="N301" s="103"/>
      <c r="O301" s="5" t="s">
        <v>355</v>
      </c>
      <c r="P301" s="32">
        <v>15</v>
      </c>
    </row>
    <row r="302" spans="9:16" ht="18.75" x14ac:dyDescent="0.25">
      <c r="I302" s="122"/>
      <c r="J302" s="112">
        <v>300</v>
      </c>
      <c r="K302" s="103"/>
      <c r="L302" s="102" t="s">
        <v>362</v>
      </c>
      <c r="M302" s="88" t="s">
        <v>363</v>
      </c>
      <c r="N302" s="102" t="s">
        <v>521</v>
      </c>
      <c r="O302" s="5" t="s">
        <v>364</v>
      </c>
      <c r="P302" s="32">
        <v>15</v>
      </c>
    </row>
    <row r="303" spans="9:16" ht="18.75" x14ac:dyDescent="0.25">
      <c r="I303" s="122"/>
      <c r="J303" s="33">
        <v>301</v>
      </c>
      <c r="K303" s="103"/>
      <c r="L303" s="104"/>
      <c r="M303" s="88"/>
      <c r="N303" s="104"/>
      <c r="O303" s="113" t="s">
        <v>251</v>
      </c>
      <c r="P303" s="32">
        <v>15</v>
      </c>
    </row>
    <row r="304" spans="9:16" ht="18.75" x14ac:dyDescent="0.25">
      <c r="I304" s="122"/>
      <c r="J304" s="112">
        <v>302</v>
      </c>
      <c r="K304" s="103"/>
      <c r="L304" s="102" t="s">
        <v>365</v>
      </c>
      <c r="M304" s="88" t="s">
        <v>366</v>
      </c>
      <c r="N304" s="107" t="s">
        <v>522</v>
      </c>
      <c r="O304" s="113" t="s">
        <v>358</v>
      </c>
      <c r="P304" s="32">
        <v>15</v>
      </c>
    </row>
    <row r="305" spans="3:16" ht="18.75" x14ac:dyDescent="0.25">
      <c r="I305" s="122"/>
      <c r="J305" s="112">
        <v>303</v>
      </c>
      <c r="K305" s="103"/>
      <c r="L305" s="104"/>
      <c r="M305" s="88"/>
      <c r="N305" s="109"/>
      <c r="O305" s="5" t="s">
        <v>361</v>
      </c>
      <c r="P305" s="32">
        <v>30</v>
      </c>
    </row>
    <row r="306" spans="3:16" ht="18.75" x14ac:dyDescent="0.25">
      <c r="C306" s="150"/>
      <c r="D306" s="148"/>
      <c r="E306" s="148"/>
      <c r="I306" s="122"/>
      <c r="J306" s="33">
        <v>304</v>
      </c>
      <c r="K306" s="103"/>
      <c r="L306" s="102" t="s">
        <v>308</v>
      </c>
      <c r="M306" s="102" t="s">
        <v>367</v>
      </c>
      <c r="N306" s="102" t="s">
        <v>523</v>
      </c>
      <c r="O306" s="5" t="s">
        <v>238</v>
      </c>
      <c r="P306" s="32">
        <v>15</v>
      </c>
    </row>
    <row r="307" spans="3:16" ht="18.75" x14ac:dyDescent="0.25">
      <c r="C307" s="150"/>
      <c r="D307" s="148"/>
      <c r="E307" s="148"/>
      <c r="I307" s="122"/>
      <c r="J307" s="112">
        <v>305</v>
      </c>
      <c r="K307" s="103"/>
      <c r="L307" s="103"/>
      <c r="M307" s="103"/>
      <c r="N307" s="103"/>
      <c r="O307" s="5" t="s">
        <v>368</v>
      </c>
      <c r="P307" s="32">
        <v>15</v>
      </c>
    </row>
    <row r="308" spans="3:16" ht="18.75" x14ac:dyDescent="0.25">
      <c r="C308" s="150"/>
      <c r="D308" s="149"/>
      <c r="E308" s="149"/>
      <c r="I308" s="122"/>
      <c r="J308" s="112">
        <v>306</v>
      </c>
      <c r="K308" s="103"/>
      <c r="L308" s="103"/>
      <c r="M308" s="103"/>
      <c r="N308" s="103"/>
      <c r="O308" s="5" t="s">
        <v>369</v>
      </c>
      <c r="P308" s="32">
        <v>15</v>
      </c>
    </row>
    <row r="309" spans="3:16" ht="18.75" x14ac:dyDescent="0.25">
      <c r="I309" s="122"/>
      <c r="J309" s="33">
        <v>307</v>
      </c>
      <c r="K309" s="103"/>
      <c r="L309" s="103"/>
      <c r="M309" s="103"/>
      <c r="N309" s="103"/>
      <c r="O309" s="5" t="s">
        <v>355</v>
      </c>
      <c r="P309" s="32">
        <v>15</v>
      </c>
    </row>
    <row r="310" spans="3:16" ht="18.75" x14ac:dyDescent="0.25">
      <c r="I310" s="122"/>
      <c r="J310" s="112">
        <v>308</v>
      </c>
      <c r="K310" s="103"/>
      <c r="L310" s="103"/>
      <c r="M310" s="103"/>
      <c r="N310" s="103"/>
      <c r="O310" s="5" t="s">
        <v>301</v>
      </c>
      <c r="P310" s="32">
        <v>15</v>
      </c>
    </row>
    <row r="311" spans="3:16" ht="18.75" x14ac:dyDescent="0.25">
      <c r="I311" s="122"/>
      <c r="J311" s="112">
        <v>309</v>
      </c>
      <c r="K311" s="103"/>
      <c r="L311" s="103"/>
      <c r="M311" s="103"/>
      <c r="N311" s="104"/>
      <c r="O311" s="34" t="s">
        <v>469</v>
      </c>
      <c r="P311" s="32">
        <v>15</v>
      </c>
    </row>
    <row r="312" spans="3:16" ht="18.75" x14ac:dyDescent="0.25">
      <c r="I312" s="122"/>
      <c r="J312" s="33">
        <v>310</v>
      </c>
      <c r="K312" s="103"/>
      <c r="L312" s="102" t="s">
        <v>370</v>
      </c>
      <c r="M312" s="102" t="s">
        <v>371</v>
      </c>
      <c r="N312" s="102" t="s">
        <v>525</v>
      </c>
      <c r="O312" s="5" t="s">
        <v>470</v>
      </c>
      <c r="P312" s="32">
        <v>30</v>
      </c>
    </row>
    <row r="313" spans="3:16" ht="37.5" x14ac:dyDescent="0.25">
      <c r="I313" s="122"/>
      <c r="J313" s="112">
        <v>311</v>
      </c>
      <c r="K313" s="103"/>
      <c r="L313" s="103"/>
      <c r="M313" s="103"/>
      <c r="N313" s="103"/>
      <c r="O313" s="5" t="s">
        <v>349</v>
      </c>
      <c r="P313" s="32">
        <v>30</v>
      </c>
    </row>
    <row r="314" spans="3:16" ht="18.75" x14ac:dyDescent="0.25">
      <c r="I314" s="122"/>
      <c r="J314" s="112">
        <v>312</v>
      </c>
      <c r="K314" s="103"/>
      <c r="L314" s="88" t="s">
        <v>372</v>
      </c>
      <c r="M314" s="88" t="s">
        <v>373</v>
      </c>
      <c r="N314" s="88" t="s">
        <v>526</v>
      </c>
      <c r="O314" s="5" t="s">
        <v>355</v>
      </c>
      <c r="P314" s="32">
        <v>15</v>
      </c>
    </row>
    <row r="315" spans="3:16" ht="18.75" x14ac:dyDescent="0.25">
      <c r="I315" s="122"/>
      <c r="J315" s="33">
        <v>313</v>
      </c>
      <c r="K315" s="103"/>
      <c r="L315" s="88"/>
      <c r="M315" s="88"/>
      <c r="N315" s="88"/>
      <c r="O315" s="5" t="s">
        <v>361</v>
      </c>
      <c r="P315" s="32">
        <v>15</v>
      </c>
    </row>
    <row r="316" spans="3:16" ht="18.75" x14ac:dyDescent="0.25">
      <c r="I316" s="122"/>
      <c r="J316" s="112">
        <v>314</v>
      </c>
      <c r="K316" s="103"/>
      <c r="L316" s="88"/>
      <c r="M316" s="88"/>
      <c r="N316" s="88"/>
      <c r="O316" s="5" t="s">
        <v>361</v>
      </c>
      <c r="P316" s="32">
        <v>15</v>
      </c>
    </row>
    <row r="317" spans="3:16" ht="18.75" x14ac:dyDescent="0.25">
      <c r="I317" s="123"/>
      <c r="J317" s="112">
        <v>315</v>
      </c>
      <c r="K317" s="104"/>
      <c r="L317" s="88"/>
      <c r="M317" s="88"/>
      <c r="N317" s="88"/>
      <c r="O317" s="5" t="s">
        <v>369</v>
      </c>
      <c r="P317" s="32">
        <v>15</v>
      </c>
    </row>
    <row r="318" spans="3:16" ht="18.75" x14ac:dyDescent="0.25">
      <c r="I318" s="147"/>
      <c r="J318" s="43">
        <v>321</v>
      </c>
      <c r="K318" s="147"/>
      <c r="L318" s="147"/>
      <c r="M318" s="147"/>
      <c r="N318" s="147"/>
      <c r="O318" s="147"/>
      <c r="P318" s="90">
        <f>SUM(P3:P317)</f>
        <v>13030</v>
      </c>
    </row>
  </sheetData>
  <mergeCells count="208">
    <mergeCell ref="N304:N305"/>
    <mergeCell ref="N302:N303"/>
    <mergeCell ref="N314:N317"/>
    <mergeCell ref="L306:L311"/>
    <mergeCell ref="M306:M311"/>
    <mergeCell ref="N306:N311"/>
    <mergeCell ref="L312:L313"/>
    <mergeCell ref="M312:M313"/>
    <mergeCell ref="N312:N313"/>
    <mergeCell ref="L302:L303"/>
    <mergeCell ref="M302:M303"/>
    <mergeCell ref="L304:L305"/>
    <mergeCell ref="M304:M305"/>
    <mergeCell ref="L314:L317"/>
    <mergeCell ref="M314:M317"/>
    <mergeCell ref="L297:L299"/>
    <mergeCell ref="M297:M299"/>
    <mergeCell ref="N297:N299"/>
    <mergeCell ref="L300:L301"/>
    <mergeCell ref="M300:M301"/>
    <mergeCell ref="N300:N301"/>
    <mergeCell ref="L291:L293"/>
    <mergeCell ref="M291:M293"/>
    <mergeCell ref="N291:N293"/>
    <mergeCell ref="L294:L296"/>
    <mergeCell ref="M294:M296"/>
    <mergeCell ref="N294:N296"/>
    <mergeCell ref="L275:L280"/>
    <mergeCell ref="M275:M280"/>
    <mergeCell ref="N275:N280"/>
    <mergeCell ref="K281:K317"/>
    <mergeCell ref="L281:L287"/>
    <mergeCell ref="M281:M287"/>
    <mergeCell ref="N281:N287"/>
    <mergeCell ref="L288:L290"/>
    <mergeCell ref="M288:M290"/>
    <mergeCell ref="N288:N290"/>
    <mergeCell ref="L262:L269"/>
    <mergeCell ref="M262:M269"/>
    <mergeCell ref="N262:N269"/>
    <mergeCell ref="L270:L274"/>
    <mergeCell ref="M270:M274"/>
    <mergeCell ref="N270:N274"/>
    <mergeCell ref="K244:K280"/>
    <mergeCell ref="L244:L247"/>
    <mergeCell ref="M244:M247"/>
    <mergeCell ref="N244:N247"/>
    <mergeCell ref="L248:L254"/>
    <mergeCell ref="M248:M254"/>
    <mergeCell ref="N248:N254"/>
    <mergeCell ref="L255:L261"/>
    <mergeCell ref="M255:M261"/>
    <mergeCell ref="N255:N261"/>
    <mergeCell ref="L226:L233"/>
    <mergeCell ref="M226:M233"/>
    <mergeCell ref="N226:N233"/>
    <mergeCell ref="L234:L243"/>
    <mergeCell ref="M234:M243"/>
    <mergeCell ref="N234:N243"/>
    <mergeCell ref="K216:K220"/>
    <mergeCell ref="L216:L220"/>
    <mergeCell ref="M216:M220"/>
    <mergeCell ref="N216:N220"/>
    <mergeCell ref="L221:L225"/>
    <mergeCell ref="M221:M225"/>
    <mergeCell ref="N221:N225"/>
    <mergeCell ref="N182:N192"/>
    <mergeCell ref="M193:M203"/>
    <mergeCell ref="N193:N203"/>
    <mergeCell ref="L204:L215"/>
    <mergeCell ref="M204:M215"/>
    <mergeCell ref="N204:N215"/>
    <mergeCell ref="N148:N159"/>
    <mergeCell ref="K133:K137"/>
    <mergeCell ref="M160:M170"/>
    <mergeCell ref="N160:N170"/>
    <mergeCell ref="L171:L181"/>
    <mergeCell ref="M171:M181"/>
    <mergeCell ref="N171:N181"/>
    <mergeCell ref="L193:L203"/>
    <mergeCell ref="K221:K243"/>
    <mergeCell ref="M133:M137"/>
    <mergeCell ref="N133:N137"/>
    <mergeCell ref="K138:K215"/>
    <mergeCell ref="L138:L147"/>
    <mergeCell ref="M138:M147"/>
    <mergeCell ref="N138:N147"/>
    <mergeCell ref="L148:L159"/>
    <mergeCell ref="M148:M159"/>
    <mergeCell ref="L122:L132"/>
    <mergeCell ref="M122:M132"/>
    <mergeCell ref="N122:N132"/>
    <mergeCell ref="I1:P1"/>
    <mergeCell ref="A1:F1"/>
    <mergeCell ref="L133:L137"/>
    <mergeCell ref="L108:L113"/>
    <mergeCell ref="M108:M113"/>
    <mergeCell ref="N108:N113"/>
    <mergeCell ref="L114:L121"/>
    <mergeCell ref="M114:M121"/>
    <mergeCell ref="N114:N121"/>
    <mergeCell ref="N87:N94"/>
    <mergeCell ref="L95:L100"/>
    <mergeCell ref="M95:M100"/>
    <mergeCell ref="N95:N100"/>
    <mergeCell ref="L101:L107"/>
    <mergeCell ref="M101:M107"/>
    <mergeCell ref="N101:N107"/>
    <mergeCell ref="L77:L81"/>
    <mergeCell ref="M77:M81"/>
    <mergeCell ref="N77:N81"/>
    <mergeCell ref="K82:K132"/>
    <mergeCell ref="L82:L86"/>
    <mergeCell ref="M82:M86"/>
    <mergeCell ref="N82:N86"/>
    <mergeCell ref="L87:L94"/>
    <mergeCell ref="M87:M94"/>
    <mergeCell ref="L67:L71"/>
    <mergeCell ref="M67:M71"/>
    <mergeCell ref="N67:N71"/>
    <mergeCell ref="L72:L76"/>
    <mergeCell ref="M72:M76"/>
    <mergeCell ref="N72:N76"/>
    <mergeCell ref="L57:L60"/>
    <mergeCell ref="M57:M60"/>
    <mergeCell ref="N57:N60"/>
    <mergeCell ref="L61:L66"/>
    <mergeCell ref="M61:M66"/>
    <mergeCell ref="N61:N66"/>
    <mergeCell ref="L51:L53"/>
    <mergeCell ref="M51:M53"/>
    <mergeCell ref="N51:N53"/>
    <mergeCell ref="L54:L56"/>
    <mergeCell ref="M54:M56"/>
    <mergeCell ref="N54:N56"/>
    <mergeCell ref="L45:L46"/>
    <mergeCell ref="M45:M46"/>
    <mergeCell ref="N45:N46"/>
    <mergeCell ref="L47:L50"/>
    <mergeCell ref="M47:M50"/>
    <mergeCell ref="N47:N50"/>
    <mergeCell ref="L38:L41"/>
    <mergeCell ref="M38:M41"/>
    <mergeCell ref="N38:N41"/>
    <mergeCell ref="L42:L44"/>
    <mergeCell ref="M42:M44"/>
    <mergeCell ref="N42:N44"/>
    <mergeCell ref="L32:L34"/>
    <mergeCell ref="M32:M34"/>
    <mergeCell ref="N32:N34"/>
    <mergeCell ref="L35:L37"/>
    <mergeCell ref="M35:M37"/>
    <mergeCell ref="N35:N37"/>
    <mergeCell ref="L21:L27"/>
    <mergeCell ref="M21:M27"/>
    <mergeCell ref="N21:N27"/>
    <mergeCell ref="L28:L31"/>
    <mergeCell ref="M28:M31"/>
    <mergeCell ref="N28:N31"/>
    <mergeCell ref="N10:N12"/>
    <mergeCell ref="L13:L15"/>
    <mergeCell ref="M13:M15"/>
    <mergeCell ref="N13:N15"/>
    <mergeCell ref="L16:L20"/>
    <mergeCell ref="M16:M20"/>
    <mergeCell ref="N16:N20"/>
    <mergeCell ref="K3:K81"/>
    <mergeCell ref="L3:L9"/>
    <mergeCell ref="M3:M9"/>
    <mergeCell ref="N3:N9"/>
    <mergeCell ref="L10:L12"/>
    <mergeCell ref="M10:M12"/>
    <mergeCell ref="L182:L192"/>
    <mergeCell ref="M182:M192"/>
    <mergeCell ref="L160:L170"/>
    <mergeCell ref="A174:A185"/>
    <mergeCell ref="C174:C185"/>
    <mergeCell ref="D174:D185"/>
    <mergeCell ref="A155:A162"/>
    <mergeCell ref="C155:C162"/>
    <mergeCell ref="D155:D162"/>
    <mergeCell ref="A164:A172"/>
    <mergeCell ref="C164:C172"/>
    <mergeCell ref="D164:D172"/>
    <mergeCell ref="A137:A144"/>
    <mergeCell ref="C137:C144"/>
    <mergeCell ref="D137:D144"/>
    <mergeCell ref="A146:A153"/>
    <mergeCell ref="C146:C153"/>
    <mergeCell ref="D146:D153"/>
    <mergeCell ref="A118:A126"/>
    <mergeCell ref="C118:C126"/>
    <mergeCell ref="D118:D126"/>
    <mergeCell ref="A128:A135"/>
    <mergeCell ref="C128:C135"/>
    <mergeCell ref="D128:D135"/>
    <mergeCell ref="A74:A106"/>
    <mergeCell ref="C74:C107"/>
    <mergeCell ref="D74:D107"/>
    <mergeCell ref="A109:A116"/>
    <mergeCell ref="C109:C116"/>
    <mergeCell ref="D109:D116"/>
    <mergeCell ref="A3:A53"/>
    <mergeCell ref="C3:C53"/>
    <mergeCell ref="D3:D53"/>
    <mergeCell ref="A55:A72"/>
    <mergeCell ref="C55:C72"/>
    <mergeCell ref="D55:D7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ҚБҰ </vt:lpstr>
      <vt:lpstr>Бала саны</vt:lpstr>
      <vt:lpstr>үйірме саны</vt:lpstr>
      <vt:lpstr>мектептен катысатын бала саны</vt:lpstr>
      <vt:lpstr>Үйірме атауы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2021-11-02T12:05:52Z</dcterms:modified>
</cp:coreProperties>
</file>